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anusz.kurczak\Desktop\"/>
    </mc:Choice>
  </mc:AlternateContent>
  <bookViews>
    <workbookView xWindow="0" yWindow="0" windowWidth="23040" windowHeight="9372"/>
  </bookViews>
  <sheets>
    <sheet name="zestawienie okien" sheetId="1" r:id="rId1"/>
  </sheets>
  <definedNames>
    <definedName name="_xlnm._FilterDatabase" localSheetId="0" hidden="1">'zestawienie okien'!$A$10:$X$85</definedName>
    <definedName name="Excel_BuiltIn__FilterDatabase_1">'zestawienie okien'!$B$11:$C$34</definedName>
    <definedName name="_xlnm.Print_Area" localSheetId="0">'zestawienie okien'!$A$1:$M$89</definedName>
  </definedNames>
  <calcPr calcId="152511"/>
</workbook>
</file>

<file path=xl/calcChain.xml><?xml version="1.0" encoding="utf-8"?>
<calcChain xmlns="http://schemas.openxmlformats.org/spreadsheetml/2006/main">
  <c r="J11" i="1" l="1"/>
  <c r="J12" i="1"/>
  <c r="J13" i="1"/>
  <c r="J14" i="1"/>
  <c r="J15" i="1"/>
  <c r="J16" i="1"/>
  <c r="J17" i="1"/>
  <c r="J18" i="1"/>
  <c r="J19" i="1"/>
  <c r="J20" i="1"/>
  <c r="J21" i="1"/>
  <c r="J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J46" i="1"/>
  <c r="J47" i="1"/>
  <c r="J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J66" i="1"/>
  <c r="J67" i="1"/>
  <c r="J68" i="1"/>
  <c r="J69" i="1"/>
  <c r="J70" i="1"/>
  <c r="J71" i="1"/>
  <c r="J72" i="1"/>
  <c r="J73" i="1"/>
  <c r="J74" i="1"/>
  <c r="J75" i="1"/>
  <c r="J76" i="1"/>
  <c r="L77" i="1"/>
  <c r="L78" i="1"/>
  <c r="L79" i="1"/>
  <c r="L80" i="1"/>
  <c r="J81" i="1"/>
  <c r="J82" i="1"/>
  <c r="L83" i="1"/>
  <c r="L84" i="1"/>
  <c r="J85" i="1"/>
  <c r="F42" i="1" l="1"/>
</calcChain>
</file>

<file path=xl/sharedStrings.xml><?xml version="1.0" encoding="utf-8"?>
<sst xmlns="http://schemas.openxmlformats.org/spreadsheetml/2006/main" count="344" uniqueCount="143">
  <si>
    <t>nr</t>
  </si>
  <si>
    <t>nazwa pomieszczenia</t>
  </si>
  <si>
    <t>uwagi</t>
  </si>
  <si>
    <t>0</t>
  </si>
  <si>
    <t>-</t>
  </si>
  <si>
    <t>28/0/02</t>
  </si>
  <si>
    <t>1</t>
  </si>
  <si>
    <t>3 kwatery, środkowa stała</t>
  </si>
  <si>
    <t>S</t>
  </si>
  <si>
    <t>E</t>
  </si>
  <si>
    <t>28/0/03</t>
  </si>
  <si>
    <t>KANCELARIA</t>
  </si>
  <si>
    <t>dwuskrzydłowe</t>
  </si>
  <si>
    <t>28/0/06</t>
  </si>
  <si>
    <t>ROZPAKOWYWANIE EKSPONATÓW</t>
  </si>
  <si>
    <t>2</t>
  </si>
  <si>
    <t>dwuskrzydłowe, pożarowe</t>
  </si>
  <si>
    <t>N</t>
  </si>
  <si>
    <t>30/0/02</t>
  </si>
  <si>
    <t>LOBBY</t>
  </si>
  <si>
    <t>3 kwatery, środkowa stała, pożarowe</t>
  </si>
  <si>
    <t>30/0/06</t>
  </si>
  <si>
    <t>38/0/08</t>
  </si>
  <si>
    <t>38/0/10</t>
  </si>
  <si>
    <t>38/0/12</t>
  </si>
  <si>
    <t>PRZESTRZEŃ NIEUŻYTKOWA</t>
  </si>
  <si>
    <t>40/0/04</t>
  </si>
  <si>
    <t>KAWIARNIA</t>
  </si>
  <si>
    <t>3</t>
  </si>
  <si>
    <t>jednoskrzydłowe</t>
  </si>
  <si>
    <t>40/0/06</t>
  </si>
  <si>
    <t>W</t>
  </si>
  <si>
    <t>28/1/01</t>
  </si>
  <si>
    <t>WYSTAWA CZASOWA</t>
  </si>
  <si>
    <t>28/1/02</t>
  </si>
  <si>
    <t>30/1/01</t>
  </si>
  <si>
    <t>30/1/03</t>
  </si>
  <si>
    <t>32/1/01</t>
  </si>
  <si>
    <t>4</t>
  </si>
  <si>
    <t>32/1/04</t>
  </si>
  <si>
    <t>WYSTAWA CZASOWA- /AUDYTORIUM</t>
  </si>
  <si>
    <t>32/1/05</t>
  </si>
  <si>
    <t>WYSTAWA STAŁA - korytarzyk północny</t>
  </si>
  <si>
    <t>34/1/01</t>
  </si>
  <si>
    <t>34/1/03</t>
  </si>
  <si>
    <t>WYSTAWA STAŁA - gabinet fotografii strop kaset</t>
  </si>
  <si>
    <t>34/1/04</t>
  </si>
  <si>
    <t>WYSTAWA STAŁA - korytarzyk północny z gab. foto.</t>
  </si>
  <si>
    <t>36/1/01</t>
  </si>
  <si>
    <t>WYSTAWA STAŁA - gabinet fotografii</t>
  </si>
  <si>
    <t>36/1/02</t>
  </si>
  <si>
    <t>WYSTAWA STAŁA - gabinet rys. arch.</t>
  </si>
  <si>
    <t>36/1/03</t>
  </si>
  <si>
    <t>WYSTAWA STAŁA - korytarzyk północny z gab rys. arch.</t>
  </si>
  <si>
    <t>38/1/01</t>
  </si>
  <si>
    <t>EKSPOZYCJA STAŁA - WIDOKI WARSZAWY</t>
  </si>
  <si>
    <t>38/1/03</t>
  </si>
  <si>
    <t>dwuskrzydłowe, portefenetre *</t>
  </si>
  <si>
    <t>40/1/01</t>
  </si>
  <si>
    <t>42/1/01</t>
  </si>
  <si>
    <t>42/1/02</t>
  </si>
  <si>
    <t>WYSTAWA STAŁA - przedsionek windy</t>
  </si>
  <si>
    <t>6/1/01</t>
  </si>
  <si>
    <t>DZ. WYDAWNICTW</t>
  </si>
  <si>
    <t>28/2/03</t>
  </si>
  <si>
    <t>POKÓJ SOCJALNY</t>
  </si>
  <si>
    <t>34/2/01</t>
  </si>
  <si>
    <t>WYSTAWA STAŁA - gabinet ubioru - strop płaski</t>
  </si>
  <si>
    <t>34/2/03</t>
  </si>
  <si>
    <t>WYSTAWA STAŁA - gabinet brązów warszawskich</t>
  </si>
  <si>
    <t>36/2/01</t>
  </si>
  <si>
    <t>WYSTAWA STAŁA - Gabinet ubiorów</t>
  </si>
  <si>
    <t>36/2/02</t>
  </si>
  <si>
    <t>WYSTAWA STAŁA - gabinet medali</t>
  </si>
  <si>
    <t>38/2/01</t>
  </si>
  <si>
    <t>WYSTAWA STAŁA - PORTRETY</t>
  </si>
  <si>
    <t>38/2/03</t>
  </si>
  <si>
    <t>4/2/01</t>
  </si>
  <si>
    <t>MAG. BIBLIOTEKI</t>
  </si>
  <si>
    <t>40/2/01</t>
  </si>
  <si>
    <t>WYSTAWA STAŁA - SREBRA I PLATERY</t>
  </si>
  <si>
    <t>40/2/03</t>
  </si>
  <si>
    <t>EKSPOZYCJA STAŁA-FANGOR</t>
  </si>
  <si>
    <t>42/2/01</t>
  </si>
  <si>
    <t>42/2/02</t>
  </si>
  <si>
    <t>WYSTAWA STAŁA - Przedsionek windy</t>
  </si>
  <si>
    <t>42/2/03</t>
  </si>
  <si>
    <t>mag. Akt PODRĘCZNYCH</t>
  </si>
  <si>
    <t>6/2/01</t>
  </si>
  <si>
    <t>MAGAZYN BIBLIOTEKI</t>
  </si>
  <si>
    <t>28/3/01</t>
  </si>
  <si>
    <t>28/3/02</t>
  </si>
  <si>
    <t>30/3/01</t>
  </si>
  <si>
    <t>30/3/04</t>
  </si>
  <si>
    <t>30/3/05</t>
  </si>
  <si>
    <t>P. SOCJALNY</t>
  </si>
  <si>
    <t>32/3/01</t>
  </si>
  <si>
    <t>32/3/02</t>
  </si>
  <si>
    <t>DZ. PROMOCJI</t>
  </si>
  <si>
    <t>34/3/01</t>
  </si>
  <si>
    <t>WYSTAWA STAŁA - gabinet galanterii patriotycznej</t>
  </si>
  <si>
    <t>34/3/02</t>
  </si>
  <si>
    <t>WYSTAWA STAŁA - gabinet opakowań firm warsz.</t>
  </si>
  <si>
    <t>36/3/01</t>
  </si>
  <si>
    <t>WYSTAWA STAŁA - gabinet relikwii</t>
  </si>
  <si>
    <t>36/3/02</t>
  </si>
  <si>
    <t>WYSTAWA STAŁA - gabinet  Ludwika Gocla</t>
  </si>
  <si>
    <t>38/3/05</t>
  </si>
  <si>
    <t>40/3/04</t>
  </si>
  <si>
    <t>36/4/01</t>
  </si>
  <si>
    <t>WYSTAWA STAŁA- Gabinet zegarów</t>
  </si>
  <si>
    <t>36/4/02</t>
  </si>
  <si>
    <t>WYSTAWA STAŁA-Gabinet rodziny Schiele</t>
  </si>
  <si>
    <t>DZ. LOGISTYKI</t>
  </si>
  <si>
    <t>42/4/01</t>
  </si>
  <si>
    <t>DZ. MARKETINGU</t>
  </si>
  <si>
    <t>kond</t>
  </si>
  <si>
    <t>nasłonecznienie</t>
  </si>
  <si>
    <t>szer. zewn. okna</t>
  </si>
  <si>
    <t>wys. zewn okna</t>
  </si>
  <si>
    <t>PORTIERNIA OCHRONA</t>
  </si>
  <si>
    <t>wys parapetu</t>
  </si>
  <si>
    <t>SKLEP / KSIĘGARNIA</t>
  </si>
  <si>
    <t>ilość okien</t>
  </si>
  <si>
    <t>DZ. OBSŁUGI</t>
  </si>
  <si>
    <t>DZ. FINANSÓW (PŁACE)</t>
  </si>
  <si>
    <t>DZ. SERWISU</t>
  </si>
  <si>
    <t>DZ FINANSÓW</t>
  </si>
  <si>
    <t>DZ. IT</t>
  </si>
  <si>
    <t>dwuskrzydłowe, okno łukowe</t>
  </si>
  <si>
    <t>WYSTAWA STAŁA - gabinet fotografii - strop belkowy</t>
  </si>
  <si>
    <t>dwuskrzydłowe, portefenetre</t>
  </si>
  <si>
    <t>EKSPOZYCJA STAŁA - WIDOKI WARSZAWY - makieta</t>
  </si>
  <si>
    <t>ROLETY JASNE</t>
  </si>
  <si>
    <t>ROLETY CIEMNE</t>
  </si>
  <si>
    <t>okno m2</t>
  </si>
  <si>
    <t xml:space="preserve"> cena netto</t>
  </si>
  <si>
    <t>cena netto</t>
  </si>
  <si>
    <t>WARTOŚĆ NETTO:</t>
  </si>
  <si>
    <t>w pomieszczeniach siedziby Muzeum Warszawy przy Rynku Starego Miasta 28-42 w Warszawie.</t>
  </si>
  <si>
    <t>FORMULARZ CENOWY - ROLETY</t>
  </si>
  <si>
    <t xml:space="preserve">Nazwa zamówienia: Dostawa i montaż rolet  </t>
  </si>
  <si>
    <t>Załącznik nr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</si>
</sst>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\ &quot;zł&quot;"/>
    <numFmt numFmtId="165" formatCode="#,##0.00\ &quot;zł&quot;"/>
  </numFmts>
  <fonts count="28" x14ac:knownFonts="1"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2060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rgb="FF7030A0"/>
      <name val="Arial"/>
      <family val="2"/>
      <charset val="238"/>
    </font>
    <font>
      <b/>
      <sz val="10"/>
      <color theme="9" tint="-0.499984740745262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10"/>
      <color theme="0"/>
      <name val="Arial"/>
      <family val="2"/>
      <charset val="238"/>
    </font>
    <font>
      <sz val="20"/>
      <color rgb="FFFF0000"/>
      <name val="Arial"/>
      <family val="2"/>
      <charset val="238"/>
    </font>
    <font>
      <sz val="12"/>
      <name val="Arial"/>
      <family val="2"/>
      <charset val="238"/>
    </font>
    <font>
      <sz val="12"/>
      <color rgb="FFFF0000"/>
      <name val="Arial"/>
      <family val="2"/>
      <charset val="238"/>
    </font>
    <font>
      <sz val="12"/>
      <color theme="1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color rgb="FF002060"/>
      <name val="Arial"/>
      <family val="2"/>
      <charset val="238"/>
    </font>
    <font>
      <sz val="12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10"/>
      <name val="Arial"/>
      <family val="2"/>
      <charset val="238"/>
    </font>
    <font>
      <sz val="14"/>
      <name val="Arial"/>
      <family val="2"/>
      <charset val="238"/>
    </font>
    <font>
      <sz val="14"/>
      <color indexed="8"/>
      <name val="Arial"/>
      <family val="2"/>
      <charset val="238"/>
    </font>
    <font>
      <sz val="14"/>
      <color rgb="FF002060"/>
      <name val="Arial"/>
      <family val="2"/>
      <charset val="238"/>
    </font>
    <font>
      <sz val="14"/>
      <color theme="0"/>
      <name val="Calibri"/>
      <family val="2"/>
      <charset val="238"/>
      <scheme val="minor"/>
    </font>
    <font>
      <sz val="14"/>
      <color indexed="10"/>
      <name val="Arial"/>
      <family val="2"/>
      <charset val="238"/>
    </font>
    <font>
      <b/>
      <sz val="14"/>
      <color rgb="FF002060"/>
      <name val="Arial"/>
      <family val="2"/>
      <charset val="238"/>
    </font>
    <font>
      <b/>
      <sz val="14"/>
      <color indexed="8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theme="4" tint="0.39994506668294322"/>
        <bgColor indexed="26"/>
      </patternFill>
    </fill>
    <fill>
      <patternFill patternType="solid">
        <fgColor rgb="FF92D050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rgb="FFFF0000"/>
        <bgColor indexed="29"/>
      </patternFill>
    </fill>
    <fill>
      <patternFill patternType="solid">
        <fgColor rgb="FF0070C0"/>
        <bgColor indexed="31"/>
      </patternFill>
    </fill>
    <fill>
      <patternFill patternType="solid">
        <fgColor theme="4" tint="0.39997558519241921"/>
        <b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8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3">
    <xf numFmtId="0" fontId="0" fillId="0" borderId="0"/>
    <xf numFmtId="0" fontId="3" fillId="6" borderId="1" applyNumberFormat="0" applyFont="0" applyBorder="0" applyAlignment="0" applyProtection="0">
      <alignment wrapText="1"/>
    </xf>
    <xf numFmtId="164" fontId="1" fillId="2" borderId="2" applyNumberFormat="0" applyFont="0" applyBorder="0" applyAlignment="0" applyProtection="0">
      <alignment wrapText="1"/>
    </xf>
    <xf numFmtId="1" fontId="3" fillId="4" borderId="1" applyNumberFormat="0" applyFont="0" applyBorder="0" applyAlignment="0" applyProtection="0">
      <alignment wrapText="1"/>
    </xf>
    <xf numFmtId="1" fontId="3" fillId="5" borderId="1" applyNumberFormat="0" applyFont="0" applyBorder="0" applyAlignment="0" applyProtection="0">
      <alignment wrapText="1"/>
    </xf>
    <xf numFmtId="1" fontId="3" fillId="3" borderId="1" applyNumberFormat="0" applyFont="0" applyBorder="0" applyAlignment="0" applyProtection="0">
      <alignment wrapText="1"/>
    </xf>
    <xf numFmtId="2" fontId="4" fillId="8" borderId="1" applyNumberFormat="0" applyFont="0" applyBorder="0" applyAlignment="0" applyProtection="0">
      <alignment horizontal="left" vertical="center" textRotation="90" wrapText="1"/>
    </xf>
    <xf numFmtId="2" fontId="7" fillId="9" borderId="1" applyNumberFormat="0" applyFont="0" applyBorder="0" applyAlignment="0" applyProtection="0">
      <alignment horizontal="left" vertical="center" textRotation="90" wrapText="1"/>
    </xf>
    <xf numFmtId="1" fontId="9" fillId="10" borderId="1" applyNumberFormat="0" applyBorder="0" applyAlignment="0" applyProtection="0">
      <alignment wrapText="1"/>
    </xf>
    <xf numFmtId="1" fontId="10" fillId="12" borderId="1" applyNumberFormat="0" applyBorder="0" applyAlignment="0" applyProtection="0">
      <alignment wrapText="1"/>
    </xf>
    <xf numFmtId="165" fontId="1" fillId="11" borderId="1" applyNumberFormat="0" applyBorder="0" applyAlignment="0" applyProtection="0">
      <alignment vertical="center" wrapText="1"/>
    </xf>
    <xf numFmtId="2" fontId="12" fillId="13" borderId="1" applyFont="0" applyAlignment="0">
      <alignment vertical="center"/>
    </xf>
    <xf numFmtId="0" fontId="16" fillId="14" borderId="0" applyNumberFormat="0" applyBorder="0" applyAlignment="0" applyProtection="0"/>
  </cellStyleXfs>
  <cellXfs count="152">
    <xf numFmtId="0" fontId="0" fillId="0" borderId="0" xfId="0"/>
    <xf numFmtId="1" fontId="0" fillId="0" borderId="1" xfId="0" applyNumberFormat="1" applyFont="1" applyFill="1" applyBorder="1" applyAlignment="1">
      <alignment wrapText="1"/>
    </xf>
    <xf numFmtId="1" fontId="0" fillId="0" borderId="1" xfId="0" applyNumberFormat="1" applyBorder="1" applyAlignment="1">
      <alignment wrapText="1"/>
    </xf>
    <xf numFmtId="0" fontId="0" fillId="6" borderId="1" xfId="1" applyNumberFormat="1" applyFont="1" applyBorder="1" applyAlignment="1">
      <alignment wrapText="1"/>
    </xf>
    <xf numFmtId="49" fontId="0" fillId="6" borderId="1" xfId="1" applyNumberFormat="1" applyFont="1" applyBorder="1" applyAlignment="1">
      <alignment wrapText="1"/>
    </xf>
    <xf numFmtId="1" fontId="0" fillId="6" borderId="1" xfId="1" applyNumberFormat="1" applyFont="1" applyBorder="1" applyAlignment="1">
      <alignment wrapText="1"/>
    </xf>
    <xf numFmtId="0" fontId="0" fillId="2" borderId="1" xfId="2" applyNumberFormat="1" applyFont="1" applyBorder="1" applyAlignment="1">
      <alignment wrapText="1"/>
    </xf>
    <xf numFmtId="49" fontId="0" fillId="2" borderId="1" xfId="2" applyNumberFormat="1" applyFont="1" applyBorder="1" applyAlignment="1">
      <alignment wrapText="1"/>
    </xf>
    <xf numFmtId="1" fontId="0" fillId="2" borderId="1" xfId="2" applyNumberFormat="1" applyFont="1" applyBorder="1" applyAlignment="1">
      <alignment wrapText="1"/>
    </xf>
    <xf numFmtId="1" fontId="0" fillId="4" borderId="1" xfId="3" applyNumberFormat="1" applyFont="1" applyBorder="1" applyAlignment="1">
      <alignment wrapText="1"/>
    </xf>
    <xf numFmtId="0" fontId="0" fillId="3" borderId="1" xfId="5" applyNumberFormat="1" applyFont="1" applyBorder="1" applyAlignment="1">
      <alignment wrapText="1"/>
    </xf>
    <xf numFmtId="49" fontId="0" fillId="3" borderId="1" xfId="5" applyNumberFormat="1" applyFont="1" applyBorder="1" applyAlignment="1">
      <alignment wrapText="1"/>
    </xf>
    <xf numFmtId="1" fontId="0" fillId="3" borderId="1" xfId="5" applyNumberFormat="1" applyFont="1" applyBorder="1" applyAlignment="1">
      <alignment wrapText="1"/>
    </xf>
    <xf numFmtId="1" fontId="5" fillId="3" borderId="1" xfId="5" applyNumberFormat="1" applyFont="1" applyBorder="1" applyAlignment="1">
      <alignment wrapText="1"/>
    </xf>
    <xf numFmtId="1" fontId="5" fillId="2" borderId="1" xfId="2" applyNumberFormat="1" applyFont="1" applyBorder="1" applyAlignment="1">
      <alignment wrapText="1"/>
    </xf>
    <xf numFmtId="1" fontId="5" fillId="6" borderId="1" xfId="1" applyNumberFormat="1" applyFont="1" applyBorder="1" applyAlignment="1">
      <alignment wrapText="1"/>
    </xf>
    <xf numFmtId="1" fontId="2" fillId="2" borderId="1" xfId="2" applyNumberFormat="1" applyFont="1" applyBorder="1" applyAlignment="1">
      <alignment wrapText="1"/>
    </xf>
    <xf numFmtId="1" fontId="2" fillId="6" borderId="1" xfId="1" applyNumberFormat="1" applyFont="1" applyBorder="1" applyAlignment="1">
      <alignment wrapText="1"/>
    </xf>
    <xf numFmtId="1" fontId="2" fillId="3" borderId="1" xfId="5" applyNumberFormat="1" applyFont="1" applyBorder="1" applyAlignment="1">
      <alignment wrapText="1"/>
    </xf>
    <xf numFmtId="0" fontId="0" fillId="3" borderId="1" xfId="5" applyNumberFormat="1" applyFont="1" applyBorder="1" applyAlignment="1">
      <alignment vertical="center" wrapText="1"/>
    </xf>
    <xf numFmtId="49" fontId="0" fillId="3" borderId="1" xfId="5" applyNumberFormat="1" applyFont="1" applyBorder="1" applyAlignment="1">
      <alignment vertical="center" wrapText="1"/>
    </xf>
    <xf numFmtId="1" fontId="2" fillId="3" borderId="1" xfId="5" applyNumberFormat="1" applyFont="1" applyBorder="1" applyAlignment="1">
      <alignment vertical="center" wrapText="1"/>
    </xf>
    <xf numFmtId="1" fontId="5" fillId="3" borderId="1" xfId="5" applyNumberFormat="1" applyFont="1" applyBorder="1" applyAlignment="1">
      <alignment vertical="center" wrapText="1"/>
    </xf>
    <xf numFmtId="0" fontId="0" fillId="4" borderId="1" xfId="3" applyNumberFormat="1" applyFont="1" applyBorder="1" applyAlignment="1">
      <alignment vertical="center" wrapText="1"/>
    </xf>
    <xf numFmtId="49" fontId="0" fillId="4" borderId="1" xfId="3" applyNumberFormat="1" applyFont="1" applyBorder="1" applyAlignment="1">
      <alignment vertical="center" wrapText="1"/>
    </xf>
    <xf numFmtId="1" fontId="2" fillId="4" borderId="1" xfId="3" applyNumberFormat="1" applyFont="1" applyBorder="1" applyAlignment="1">
      <alignment vertical="center" wrapText="1"/>
    </xf>
    <xf numFmtId="1" fontId="5" fillId="4" borderId="1" xfId="3" applyNumberFormat="1" applyFont="1" applyBorder="1" applyAlignment="1">
      <alignment vertical="center" wrapText="1"/>
    </xf>
    <xf numFmtId="0" fontId="0" fillId="0" borderId="1" xfId="0" applyNumberFormat="1" applyFont="1" applyFill="1" applyBorder="1" applyAlignment="1">
      <alignment vertical="center" wrapText="1"/>
    </xf>
    <xf numFmtId="49" fontId="0" fillId="0" borderId="1" xfId="0" applyNumberFormat="1" applyFont="1" applyFill="1" applyBorder="1" applyAlignment="1">
      <alignment vertical="center" wrapText="1"/>
    </xf>
    <xf numFmtId="1" fontId="2" fillId="0" borderId="1" xfId="0" applyNumberFormat="1" applyFont="1" applyFill="1" applyBorder="1" applyAlignment="1">
      <alignment vertical="center" wrapText="1"/>
    </xf>
    <xf numFmtId="1" fontId="5" fillId="0" borderId="1" xfId="0" applyNumberFormat="1" applyFont="1" applyFill="1" applyBorder="1" applyAlignment="1">
      <alignment vertical="center" wrapText="1"/>
    </xf>
    <xf numFmtId="0" fontId="0" fillId="0" borderId="1" xfId="0" applyNumberFormat="1" applyBorder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1" fontId="2" fillId="0" borderId="1" xfId="0" applyNumberFormat="1" applyFont="1" applyBorder="1" applyAlignment="1">
      <alignment vertical="center" wrapText="1"/>
    </xf>
    <xf numFmtId="1" fontId="5" fillId="0" borderId="1" xfId="0" applyNumberFormat="1" applyFont="1" applyBorder="1" applyAlignment="1">
      <alignment vertical="center" wrapText="1"/>
    </xf>
    <xf numFmtId="1" fontId="3" fillId="5" borderId="1" xfId="4" applyBorder="1">
      <alignment wrapText="1"/>
    </xf>
    <xf numFmtId="1" fontId="2" fillId="5" borderId="1" xfId="4" applyFont="1" applyBorder="1">
      <alignment wrapText="1"/>
    </xf>
    <xf numFmtId="1" fontId="5" fillId="5" borderId="1" xfId="4" applyFont="1" applyBorder="1">
      <alignment wrapText="1"/>
    </xf>
    <xf numFmtId="1" fontId="3" fillId="5" borderId="1" xfId="4" applyBorder="1" applyAlignment="1">
      <alignment vertical="center" wrapText="1"/>
    </xf>
    <xf numFmtId="1" fontId="8" fillId="5" borderId="1" xfId="4" applyFont="1" applyBorder="1" applyAlignment="1">
      <alignment vertical="center" wrapText="1"/>
    </xf>
    <xf numFmtId="1" fontId="5" fillId="5" borderId="1" xfId="4" applyFont="1" applyBorder="1" applyAlignment="1">
      <alignment vertical="center" wrapText="1"/>
    </xf>
    <xf numFmtId="1" fontId="0" fillId="5" borderId="1" xfId="4" applyFont="1" applyBorder="1" applyAlignment="1">
      <alignment vertical="center" wrapText="1"/>
    </xf>
    <xf numFmtId="1" fontId="0" fillId="7" borderId="1" xfId="2" applyNumberFormat="1" applyFont="1" applyFill="1" applyBorder="1" applyAlignment="1">
      <alignment wrapText="1"/>
    </xf>
    <xf numFmtId="49" fontId="0" fillId="0" borderId="1" xfId="5" applyNumberFormat="1" applyFont="1" applyFill="1" applyBorder="1" applyAlignment="1">
      <alignment vertical="center" wrapText="1"/>
    </xf>
    <xf numFmtId="49" fontId="0" fillId="0" borderId="1" xfId="3" applyNumberFormat="1" applyFont="1" applyFill="1" applyBorder="1" applyAlignment="1">
      <alignment vertical="center" wrapText="1"/>
    </xf>
    <xf numFmtId="49" fontId="0" fillId="0" borderId="1" xfId="5" applyNumberFormat="1" applyFont="1" applyFill="1" applyBorder="1" applyAlignment="1">
      <alignment wrapText="1"/>
    </xf>
    <xf numFmtId="1" fontId="3" fillId="0" borderId="1" xfId="4" applyFill="1" applyBorder="1">
      <alignment wrapText="1"/>
    </xf>
    <xf numFmtId="49" fontId="0" fillId="0" borderId="1" xfId="2" applyNumberFormat="1" applyFont="1" applyFill="1" applyBorder="1" applyAlignment="1">
      <alignment wrapText="1"/>
    </xf>
    <xf numFmtId="49" fontId="0" fillId="0" borderId="1" xfId="1" applyNumberFormat="1" applyFont="1" applyFill="1" applyBorder="1" applyAlignment="1">
      <alignment wrapText="1"/>
    </xf>
    <xf numFmtId="1" fontId="3" fillId="0" borderId="1" xfId="4" applyFill="1" applyBorder="1" applyAlignment="1">
      <alignment vertical="center" wrapText="1"/>
    </xf>
    <xf numFmtId="49" fontId="0" fillId="0" borderId="1" xfId="0" applyNumberFormat="1" applyFill="1" applyBorder="1" applyAlignment="1">
      <alignment vertical="center" wrapText="1"/>
    </xf>
    <xf numFmtId="2" fontId="2" fillId="9" borderId="1" xfId="7" applyNumberFormat="1" applyFont="1" applyBorder="1" applyAlignment="1">
      <alignment vertical="center" wrapText="1"/>
    </xf>
    <xf numFmtId="165" fontId="7" fillId="9" borderId="1" xfId="7" applyNumberFormat="1" applyFont="1" applyBorder="1" applyAlignment="1">
      <alignment vertical="center" wrapText="1"/>
    </xf>
    <xf numFmtId="2" fontId="2" fillId="9" borderId="1" xfId="7" applyNumberFormat="1" applyFont="1" applyBorder="1" applyAlignment="1">
      <alignment wrapText="1"/>
    </xf>
    <xf numFmtId="165" fontId="7" fillId="9" borderId="1" xfId="7" applyNumberFormat="1" applyFont="1" applyBorder="1" applyAlignment="1">
      <alignment wrapText="1"/>
    </xf>
    <xf numFmtId="2" fontId="7" fillId="9" borderId="1" xfId="7" applyNumberFormat="1" applyFont="1" applyBorder="1" applyAlignment="1">
      <alignment wrapText="1"/>
    </xf>
    <xf numFmtId="1" fontId="1" fillId="0" borderId="1" xfId="0" applyNumberFormat="1" applyFont="1" applyBorder="1" applyAlignment="1">
      <alignment wrapText="1"/>
    </xf>
    <xf numFmtId="0" fontId="1" fillId="0" borderId="1" xfId="0" applyNumberFormat="1" applyFont="1" applyBorder="1" applyAlignment="1">
      <alignment wrapText="1"/>
    </xf>
    <xf numFmtId="49" fontId="1" fillId="0" borderId="1" xfId="0" applyNumberFormat="1" applyFont="1" applyBorder="1" applyAlignment="1">
      <alignment wrapText="1"/>
    </xf>
    <xf numFmtId="1" fontId="7" fillId="0" borderId="1" xfId="0" applyNumberFormat="1" applyFont="1" applyBorder="1" applyAlignment="1">
      <alignment wrapText="1"/>
    </xf>
    <xf numFmtId="1" fontId="6" fillId="0" borderId="1" xfId="0" applyNumberFormat="1" applyFont="1" applyBorder="1" applyAlignment="1">
      <alignment wrapText="1"/>
    </xf>
    <xf numFmtId="49" fontId="1" fillId="0" borderId="1" xfId="0" applyNumberFormat="1" applyFont="1" applyFill="1" applyBorder="1" applyAlignment="1">
      <alignment wrapText="1"/>
    </xf>
    <xf numFmtId="49" fontId="0" fillId="7" borderId="1" xfId="2" applyNumberFormat="1" applyFont="1" applyFill="1" applyBorder="1" applyAlignment="1">
      <alignment wrapText="1"/>
    </xf>
    <xf numFmtId="1" fontId="2" fillId="7" borderId="1" xfId="2" applyNumberFormat="1" applyFont="1" applyFill="1" applyBorder="1" applyAlignment="1">
      <alignment wrapText="1"/>
    </xf>
    <xf numFmtId="1" fontId="5" fillId="7" borderId="1" xfId="2" applyNumberFormat="1" applyFont="1" applyFill="1" applyBorder="1" applyAlignment="1">
      <alignment wrapText="1"/>
    </xf>
    <xf numFmtId="2" fontId="7" fillId="13" borderId="1" xfId="11" applyFont="1" applyAlignment="1">
      <alignment wrapText="1"/>
    </xf>
    <xf numFmtId="2" fontId="2" fillId="13" borderId="1" xfId="11" applyFont="1" applyAlignment="1">
      <alignment vertical="center" wrapText="1"/>
    </xf>
    <xf numFmtId="2" fontId="7" fillId="13" borderId="1" xfId="11" applyFont="1" applyAlignment="1">
      <alignment vertical="center" wrapText="1"/>
    </xf>
    <xf numFmtId="2" fontId="2" fillId="13" borderId="1" xfId="11" applyFont="1" applyAlignment="1">
      <alignment wrapText="1"/>
    </xf>
    <xf numFmtId="165" fontId="7" fillId="13" borderId="1" xfId="11" applyNumberFormat="1" applyFont="1" applyAlignment="1">
      <alignment vertical="center" wrapText="1"/>
    </xf>
    <xf numFmtId="165" fontId="7" fillId="13" borderId="1" xfId="11" applyNumberFormat="1" applyFont="1" applyAlignment="1">
      <alignment wrapText="1"/>
    </xf>
    <xf numFmtId="0" fontId="11" fillId="0" borderId="1" xfId="0" applyNumberFormat="1" applyFont="1" applyFill="1" applyBorder="1" applyAlignment="1">
      <alignment vertical="center" wrapText="1"/>
    </xf>
    <xf numFmtId="49" fontId="11" fillId="0" borderId="1" xfId="0" applyNumberFormat="1" applyFont="1" applyFill="1" applyBorder="1" applyAlignment="1">
      <alignment vertical="center" wrapText="1"/>
    </xf>
    <xf numFmtId="1" fontId="11" fillId="0" borderId="1" xfId="0" applyNumberFormat="1" applyFont="1" applyFill="1" applyBorder="1" applyAlignment="1">
      <alignment vertical="center" wrapText="1"/>
    </xf>
    <xf numFmtId="1" fontId="11" fillId="0" borderId="1" xfId="0" applyNumberFormat="1" applyFont="1" applyFill="1" applyBorder="1" applyAlignment="1">
      <alignment horizontal="center" wrapText="1"/>
    </xf>
    <xf numFmtId="0" fontId="0" fillId="0" borderId="1" xfId="0" applyNumberFormat="1" applyFill="1" applyBorder="1" applyAlignment="1">
      <alignment vertical="center" wrapText="1"/>
    </xf>
    <xf numFmtId="1" fontId="0" fillId="0" borderId="1" xfId="0" applyNumberFormat="1" applyFill="1" applyBorder="1" applyAlignment="1">
      <alignment wrapText="1"/>
    </xf>
    <xf numFmtId="2" fontId="2" fillId="0" borderId="1" xfId="7" applyNumberFormat="1" applyFont="1" applyFill="1" applyBorder="1" applyAlignment="1">
      <alignment vertical="center" wrapText="1"/>
    </xf>
    <xf numFmtId="165" fontId="7" fillId="0" borderId="1" xfId="7" applyNumberFormat="1" applyFont="1" applyFill="1" applyBorder="1" applyAlignment="1">
      <alignment vertical="center" wrapText="1"/>
    </xf>
    <xf numFmtId="2" fontId="2" fillId="0" borderId="1" xfId="11" applyFont="1" applyFill="1" applyAlignment="1">
      <alignment vertical="center" wrapText="1"/>
    </xf>
    <xf numFmtId="2" fontId="7" fillId="0" borderId="1" xfId="11" applyFont="1" applyFill="1" applyAlignment="1">
      <alignment vertical="center" wrapText="1"/>
    </xf>
    <xf numFmtId="0" fontId="0" fillId="0" borderId="1" xfId="0" applyFill="1" applyBorder="1"/>
    <xf numFmtId="1" fontId="6" fillId="0" borderId="1" xfId="0" applyNumberFormat="1" applyFont="1" applyFill="1" applyBorder="1" applyAlignment="1">
      <alignment wrapText="1"/>
    </xf>
    <xf numFmtId="1" fontId="5" fillId="0" borderId="1" xfId="5" applyNumberFormat="1" applyFont="1" applyFill="1" applyBorder="1" applyAlignment="1">
      <alignment vertical="center" wrapText="1"/>
    </xf>
    <xf numFmtId="1" fontId="5" fillId="0" borderId="1" xfId="3" applyNumberFormat="1" applyFont="1" applyFill="1" applyBorder="1" applyAlignment="1">
      <alignment vertical="center" wrapText="1"/>
    </xf>
    <xf numFmtId="1" fontId="5" fillId="0" borderId="1" xfId="5" applyNumberFormat="1" applyFont="1" applyFill="1" applyBorder="1" applyAlignment="1">
      <alignment wrapText="1"/>
    </xf>
    <xf numFmtId="1" fontId="5" fillId="0" borderId="1" xfId="2" applyNumberFormat="1" applyFont="1" applyFill="1" applyBorder="1" applyAlignment="1">
      <alignment wrapText="1"/>
    </xf>
    <xf numFmtId="1" fontId="5" fillId="0" borderId="1" xfId="1" applyNumberFormat="1" applyFont="1" applyFill="1" applyBorder="1" applyAlignment="1">
      <alignment wrapText="1"/>
    </xf>
    <xf numFmtId="1" fontId="5" fillId="0" borderId="1" xfId="4" applyFont="1" applyFill="1" applyBorder="1" applyAlignment="1">
      <alignment vertical="center" wrapText="1"/>
    </xf>
    <xf numFmtId="0" fontId="13" fillId="0" borderId="1" xfId="0" applyNumberFormat="1" applyFont="1" applyBorder="1" applyAlignment="1">
      <alignment vertical="center" wrapText="1"/>
    </xf>
    <xf numFmtId="49" fontId="13" fillId="0" borderId="1" xfId="0" applyNumberFormat="1" applyFont="1" applyBorder="1" applyAlignment="1">
      <alignment vertical="center" wrapText="1"/>
    </xf>
    <xf numFmtId="1" fontId="14" fillId="0" borderId="1" xfId="0" applyNumberFormat="1" applyFont="1" applyBorder="1" applyAlignment="1">
      <alignment vertical="center" wrapText="1"/>
    </xf>
    <xf numFmtId="1" fontId="15" fillId="0" borderId="1" xfId="0" applyNumberFormat="1" applyFont="1" applyBorder="1" applyAlignment="1">
      <alignment vertical="center" wrapText="1"/>
    </xf>
    <xf numFmtId="1" fontId="13" fillId="0" borderId="1" xfId="0" applyNumberFormat="1" applyFont="1" applyBorder="1" applyAlignment="1">
      <alignment wrapText="1"/>
    </xf>
    <xf numFmtId="49" fontId="13" fillId="0" borderId="1" xfId="0" applyNumberFormat="1" applyFont="1" applyFill="1" applyBorder="1" applyAlignment="1">
      <alignment vertical="center" wrapText="1"/>
    </xf>
    <xf numFmtId="1" fontId="15" fillId="0" borderId="1" xfId="0" applyNumberFormat="1" applyFont="1" applyFill="1" applyBorder="1" applyAlignment="1">
      <alignment vertical="center" wrapText="1"/>
    </xf>
    <xf numFmtId="1" fontId="17" fillId="0" borderId="2" xfId="6" applyNumberFormat="1" applyFont="1" applyFill="1" applyBorder="1" applyAlignment="1">
      <alignment vertical="center" wrapText="1"/>
    </xf>
    <xf numFmtId="165" fontId="7" fillId="0" borderId="5" xfId="7" applyNumberFormat="1" applyFont="1" applyFill="1" applyBorder="1" applyAlignment="1">
      <alignment vertical="center" wrapText="1"/>
    </xf>
    <xf numFmtId="165" fontId="7" fillId="0" borderId="6" xfId="7" applyNumberFormat="1" applyFont="1" applyFill="1" applyBorder="1" applyAlignment="1">
      <alignment vertical="center" wrapText="1"/>
    </xf>
    <xf numFmtId="165" fontId="7" fillId="0" borderId="4" xfId="7" applyNumberFormat="1" applyFont="1" applyFill="1" applyBorder="1" applyAlignment="1">
      <alignment vertical="center" wrapText="1"/>
    </xf>
    <xf numFmtId="1" fontId="17" fillId="0" borderId="7" xfId="6" applyNumberFormat="1" applyFont="1" applyFill="1" applyBorder="1" applyAlignment="1">
      <alignment vertical="center" wrapText="1"/>
    </xf>
    <xf numFmtId="49" fontId="11" fillId="0" borderId="3" xfId="0" applyNumberFormat="1" applyFont="1" applyFill="1" applyBorder="1" applyAlignment="1">
      <alignment vertical="center" wrapText="1"/>
    </xf>
    <xf numFmtId="165" fontId="7" fillId="0" borderId="5" xfId="11" applyNumberFormat="1" applyFont="1" applyFill="1" applyBorder="1" applyAlignment="1">
      <alignment vertical="center" wrapText="1"/>
    </xf>
    <xf numFmtId="165" fontId="7" fillId="0" borderId="6" xfId="11" applyNumberFormat="1" applyFont="1" applyFill="1" applyBorder="1" applyAlignment="1">
      <alignment vertical="center" wrapText="1"/>
    </xf>
    <xf numFmtId="165" fontId="7" fillId="0" borderId="4" xfId="11" applyNumberFormat="1" applyFont="1" applyFill="1" applyBorder="1" applyAlignment="1">
      <alignment vertical="center" wrapText="1"/>
    </xf>
    <xf numFmtId="0" fontId="0" fillId="0" borderId="0" xfId="0" applyNumberFormat="1" applyBorder="1" applyAlignment="1">
      <alignment vertical="center" wrapText="1"/>
    </xf>
    <xf numFmtId="0" fontId="3" fillId="0" borderId="0" xfId="0" applyFont="1" applyBorder="1" applyAlignment="1"/>
    <xf numFmtId="0" fontId="18" fillId="0" borderId="0" xfId="0" applyFont="1" applyBorder="1" applyAlignment="1"/>
    <xf numFmtId="165" fontId="19" fillId="0" borderId="0" xfId="0" applyNumberFormat="1" applyFont="1" applyBorder="1" applyAlignment="1"/>
    <xf numFmtId="0" fontId="19" fillId="0" borderId="0" xfId="0" applyFont="1" applyBorder="1" applyAlignment="1"/>
    <xf numFmtId="0" fontId="20" fillId="0" borderId="0" xfId="0" applyFont="1" applyBorder="1" applyAlignment="1"/>
    <xf numFmtId="165" fontId="20" fillId="0" borderId="0" xfId="0" applyNumberFormat="1" applyFont="1" applyBorder="1" applyAlignment="1"/>
    <xf numFmtId="1" fontId="17" fillId="0" borderId="0" xfId="6" applyNumberFormat="1" applyFont="1" applyFill="1" applyBorder="1" applyAlignment="1">
      <alignment vertical="center" wrapText="1"/>
    </xf>
    <xf numFmtId="2" fontId="17" fillId="0" borderId="0" xfId="6" applyNumberFormat="1" applyFont="1" applyFill="1" applyBorder="1" applyAlignment="1">
      <alignment vertical="center" wrapText="1"/>
    </xf>
    <xf numFmtId="165" fontId="4" fillId="0" borderId="0" xfId="6" applyNumberFormat="1" applyFont="1" applyFill="1" applyBorder="1" applyAlignment="1">
      <alignment vertical="center" wrapText="1"/>
    </xf>
    <xf numFmtId="1" fontId="16" fillId="0" borderId="0" xfId="12" applyNumberFormat="1" applyFill="1" applyBorder="1" applyAlignment="1">
      <alignment vertical="center" wrapText="1"/>
    </xf>
    <xf numFmtId="4" fontId="16" fillId="0" borderId="0" xfId="12" applyNumberFormat="1" applyFill="1" applyBorder="1" applyAlignment="1">
      <alignment vertical="center" wrapText="1"/>
    </xf>
    <xf numFmtId="165" fontId="16" fillId="0" borderId="0" xfId="12" applyNumberFormat="1" applyFill="1" applyBorder="1" applyAlignment="1">
      <alignment vertical="center" wrapText="1"/>
    </xf>
    <xf numFmtId="49" fontId="0" fillId="0" borderId="0" xfId="0" applyNumberFormat="1" applyFill="1" applyBorder="1" applyAlignment="1">
      <alignment vertical="center" wrapText="1"/>
    </xf>
    <xf numFmtId="49" fontId="0" fillId="0" borderId="0" xfId="0" applyNumberFormat="1" applyBorder="1" applyAlignment="1">
      <alignment vertical="center" wrapText="1"/>
    </xf>
    <xf numFmtId="0" fontId="13" fillId="0" borderId="0" xfId="0" applyFont="1" applyBorder="1" applyAlignment="1"/>
    <xf numFmtId="165" fontId="3" fillId="0" borderId="0" xfId="0" applyNumberFormat="1" applyFont="1" applyBorder="1" applyAlignment="1"/>
    <xf numFmtId="0" fontId="21" fillId="0" borderId="0" xfId="0" applyNumberFormat="1" applyFont="1" applyBorder="1" applyAlignment="1">
      <alignment vertical="center" wrapText="1"/>
    </xf>
    <xf numFmtId="0" fontId="22" fillId="0" borderId="0" xfId="0" applyFont="1" applyBorder="1" applyAlignment="1">
      <alignment horizontal="left"/>
    </xf>
    <xf numFmtId="0" fontId="22" fillId="0" borderId="0" xfId="0" applyFont="1" applyBorder="1" applyAlignment="1"/>
    <xf numFmtId="165" fontId="22" fillId="0" borderId="0" xfId="0" applyNumberFormat="1" applyFont="1" applyBorder="1" applyAlignment="1"/>
    <xf numFmtId="0" fontId="21" fillId="0" borderId="0" xfId="0" applyFont="1" applyBorder="1" applyAlignment="1"/>
    <xf numFmtId="49" fontId="21" fillId="0" borderId="0" xfId="0" applyNumberFormat="1" applyFont="1" applyBorder="1" applyAlignment="1">
      <alignment vertical="center" wrapText="1"/>
    </xf>
    <xf numFmtId="0" fontId="22" fillId="0" borderId="0" xfId="0" applyFont="1" applyBorder="1" applyAlignment="1">
      <alignment horizontal="center"/>
    </xf>
    <xf numFmtId="2" fontId="23" fillId="0" borderId="0" xfId="6" applyNumberFormat="1" applyFont="1" applyFill="1" applyBorder="1" applyAlignment="1">
      <alignment wrapText="1"/>
    </xf>
    <xf numFmtId="1" fontId="24" fillId="0" borderId="0" xfId="12" applyNumberFormat="1" applyFont="1" applyFill="1" applyBorder="1" applyAlignment="1">
      <alignment wrapText="1"/>
    </xf>
    <xf numFmtId="4" fontId="24" fillId="0" borderId="0" xfId="12" applyNumberFormat="1" applyFont="1" applyFill="1" applyBorder="1" applyAlignment="1">
      <alignment wrapText="1"/>
    </xf>
    <xf numFmtId="165" fontId="24" fillId="0" borderId="0" xfId="12" applyNumberFormat="1" applyFont="1" applyFill="1" applyBorder="1" applyAlignment="1">
      <alignment wrapText="1"/>
    </xf>
    <xf numFmtId="49" fontId="21" fillId="0" borderId="0" xfId="0" applyNumberFormat="1" applyFont="1" applyFill="1" applyBorder="1" applyAlignment="1">
      <alignment vertical="center" wrapText="1"/>
    </xf>
    <xf numFmtId="0" fontId="25" fillId="0" borderId="0" xfId="0" applyFont="1" applyBorder="1" applyAlignment="1"/>
    <xf numFmtId="165" fontId="25" fillId="0" borderId="0" xfId="0" applyNumberFormat="1" applyFont="1" applyBorder="1" applyAlignment="1"/>
    <xf numFmtId="1" fontId="23" fillId="0" borderId="0" xfId="6" applyNumberFormat="1" applyFont="1" applyFill="1" applyBorder="1" applyAlignment="1">
      <alignment vertical="center" wrapText="1"/>
    </xf>
    <xf numFmtId="2" fontId="23" fillId="0" borderId="0" xfId="6" applyNumberFormat="1" applyFont="1" applyFill="1" applyBorder="1" applyAlignment="1">
      <alignment vertical="center" wrapText="1"/>
    </xf>
    <xf numFmtId="165" fontId="26" fillId="0" borderId="0" xfId="6" applyNumberFormat="1" applyFont="1" applyFill="1" applyBorder="1" applyAlignment="1">
      <alignment vertical="center" wrapText="1"/>
    </xf>
    <xf numFmtId="1" fontId="24" fillId="0" borderId="0" xfId="12" applyNumberFormat="1" applyFont="1" applyFill="1" applyBorder="1" applyAlignment="1">
      <alignment vertical="center" wrapText="1"/>
    </xf>
    <xf numFmtId="4" fontId="24" fillId="0" borderId="0" xfId="12" applyNumberFormat="1" applyFont="1" applyFill="1" applyBorder="1" applyAlignment="1">
      <alignment vertical="center" wrapText="1"/>
    </xf>
    <xf numFmtId="165" fontId="24" fillId="0" borderId="0" xfId="12" applyNumberFormat="1" applyFont="1" applyFill="1" applyBorder="1" applyAlignment="1">
      <alignment vertical="center" wrapText="1"/>
    </xf>
    <xf numFmtId="0" fontId="22" fillId="0" borderId="0" xfId="0" applyFont="1" applyBorder="1" applyAlignment="1">
      <alignment horizontal="left" vertical="top"/>
    </xf>
    <xf numFmtId="0" fontId="22" fillId="0" borderId="0" xfId="0" applyNumberFormat="1" applyFont="1" applyBorder="1" applyAlignment="1">
      <alignment horizontal="left" vertical="center"/>
    </xf>
    <xf numFmtId="165" fontId="21" fillId="0" borderId="0" xfId="0" applyNumberFormat="1" applyFont="1" applyBorder="1" applyAlignment="1"/>
    <xf numFmtId="0" fontId="27" fillId="0" borderId="8" xfId="0" applyFont="1" applyBorder="1" applyAlignment="1">
      <alignment vertical="center"/>
    </xf>
    <xf numFmtId="0" fontId="27" fillId="0" borderId="8" xfId="0" applyFont="1" applyBorder="1" applyAlignment="1">
      <alignment vertical="center" wrapText="1"/>
    </xf>
    <xf numFmtId="0" fontId="27" fillId="0" borderId="0" xfId="0" applyFont="1" applyBorder="1" applyAlignment="1">
      <alignment vertical="center" wrapText="1"/>
    </xf>
    <xf numFmtId="2" fontId="14" fillId="9" borderId="2" xfId="7" applyNumberFormat="1" applyFont="1" applyBorder="1" applyAlignment="1">
      <alignment horizontal="center" vertical="center" wrapText="1"/>
    </xf>
    <xf numFmtId="2" fontId="14" fillId="9" borderId="3" xfId="7" applyNumberFormat="1" applyFont="1" applyBorder="1" applyAlignment="1">
      <alignment horizontal="center" vertical="center" wrapText="1"/>
    </xf>
    <xf numFmtId="2" fontId="14" fillId="13" borderId="2" xfId="11" applyFont="1" applyBorder="1" applyAlignment="1">
      <alignment horizontal="center" vertical="center" wrapText="1"/>
    </xf>
    <xf numFmtId="2" fontId="14" fillId="13" borderId="3" xfId="11" applyFont="1" applyBorder="1" applyAlignment="1">
      <alignment horizontal="center" vertical="center" wrapText="1"/>
    </xf>
  </cellXfs>
  <cellStyles count="13">
    <cellStyle name="Akcent 5" xfId="12" builtinId="45"/>
    <cellStyle name="folia bezpieczna" xfId="8"/>
    <cellStyle name="folia wyciemniająca" xfId="9"/>
    <cellStyle name="KB" xfId="5"/>
    <cellStyle name="Normalny" xfId="0" builtinId="0"/>
    <cellStyle name="PRESTIGE 70" xfId="10"/>
    <cellStyle name="PRZEST UZUP" xfId="3"/>
    <cellStyle name="rolety" xfId="7"/>
    <cellStyle name="ROLETY CIEMNE" xfId="11"/>
    <cellStyle name="WYST CZAS" xfId="4"/>
    <cellStyle name="WYSTAWA I" xfId="1"/>
    <cellStyle name="WYSTAWA II" xfId="2"/>
    <cellStyle name="zasłony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404177</xdr:colOff>
      <xdr:row>0</xdr:row>
      <xdr:rowOff>110188</xdr:rowOff>
    </xdr:from>
    <xdr:to>
      <xdr:col>12</xdr:col>
      <xdr:colOff>915593</xdr:colOff>
      <xdr:row>3</xdr:row>
      <xdr:rowOff>128905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0977" y="110188"/>
          <a:ext cx="5056522" cy="583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59"/>
  <sheetViews>
    <sheetView tabSelected="1" view="pageBreakPreview" topLeftCell="B1" zoomScale="85" zoomScaleNormal="85" zoomScaleSheetLayoutView="85" workbookViewId="0">
      <pane xSplit="1" ySplit="10" topLeftCell="C11" activePane="bottomRight" state="frozen"/>
      <selection activeCell="B1" sqref="B1"/>
      <selection pane="topRight" activeCell="C1" sqref="C1"/>
      <selection pane="bottomLeft" activeCell="B2" sqref="B2"/>
      <selection pane="bottomRight" activeCell="B4" sqref="B4"/>
    </sheetView>
  </sheetViews>
  <sheetFormatPr defaultColWidth="9.109375" defaultRowHeight="13.2" x14ac:dyDescent="0.25"/>
  <cols>
    <col min="1" max="1" width="3.33203125" style="31" bestFit="1" customWidth="1"/>
    <col min="2" max="2" width="18.44140625" style="32" customWidth="1"/>
    <col min="3" max="3" width="30.21875" style="32" customWidth="1"/>
    <col min="4" max="5" width="5.6640625" style="33" bestFit="1" customWidth="1"/>
    <col min="6" max="6" width="4.109375" style="34" bestFit="1" customWidth="1"/>
    <col min="7" max="7" width="3.33203125" style="34" bestFit="1" customWidth="1"/>
    <col min="8" max="8" width="5.6640625" style="2" customWidth="1"/>
    <col min="9" max="9" width="30.109375" style="2" customWidth="1"/>
    <col min="10" max="10" width="10.77734375" style="51" customWidth="1"/>
    <col min="11" max="11" width="15.33203125" style="52" customWidth="1"/>
    <col min="12" max="12" width="10.21875" style="66" customWidth="1"/>
    <col min="13" max="13" width="15.109375" style="67" customWidth="1"/>
    <col min="14" max="15" width="9.109375" style="81"/>
    <col min="16" max="16" width="15.44140625" style="30" customWidth="1"/>
    <col min="17" max="18" width="9.109375" style="81"/>
    <col min="19" max="19" width="41.109375" style="50" bestFit="1" customWidth="1"/>
    <col min="20" max="22" width="9.109375" style="50"/>
    <col min="23" max="16384" width="9.109375" style="32"/>
  </cols>
  <sheetData>
    <row r="1" spans="1:51" s="119" customFormat="1" ht="15" x14ac:dyDescent="0.25">
      <c r="A1" s="105"/>
      <c r="B1" s="106"/>
      <c r="C1" s="106"/>
      <c r="D1" s="107"/>
      <c r="E1" s="108"/>
      <c r="F1" s="109"/>
      <c r="G1" s="106"/>
      <c r="H1" s="106"/>
      <c r="I1" s="110"/>
      <c r="J1" s="111"/>
      <c r="K1" s="112"/>
      <c r="L1" s="112"/>
      <c r="M1" s="113"/>
      <c r="N1" s="114"/>
      <c r="O1" s="115"/>
      <c r="P1" s="115"/>
      <c r="Q1" s="115"/>
      <c r="R1" s="116"/>
      <c r="S1" s="117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  <c r="AY1" s="118"/>
    </row>
    <row r="2" spans="1:51" s="119" customFormat="1" ht="15" x14ac:dyDescent="0.25">
      <c r="A2" s="105"/>
      <c r="B2" s="120"/>
      <c r="C2" s="106"/>
      <c r="D2" s="106"/>
      <c r="E2" s="121"/>
      <c r="F2" s="106"/>
      <c r="G2" s="106"/>
      <c r="H2" s="106"/>
      <c r="I2" s="110"/>
      <c r="J2" s="111"/>
      <c r="K2" s="112"/>
      <c r="L2" s="112"/>
      <c r="M2" s="113"/>
      <c r="N2" s="114"/>
      <c r="O2" s="115"/>
      <c r="P2" s="115"/>
      <c r="Q2" s="115"/>
      <c r="R2" s="116"/>
      <c r="S2" s="117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</row>
    <row r="3" spans="1:51" s="119" customFormat="1" ht="15" x14ac:dyDescent="0.25">
      <c r="A3" s="105"/>
      <c r="B3" s="120"/>
      <c r="C3" s="106"/>
      <c r="D3" s="106"/>
      <c r="E3" s="121"/>
      <c r="F3" s="106"/>
      <c r="G3" s="106"/>
      <c r="H3" s="106"/>
      <c r="I3" s="110"/>
      <c r="J3" s="111"/>
      <c r="K3" s="112"/>
      <c r="L3" s="112"/>
      <c r="M3" s="113"/>
      <c r="N3" s="114"/>
      <c r="O3" s="115"/>
      <c r="P3" s="115"/>
      <c r="Q3" s="115"/>
      <c r="R3" s="116"/>
      <c r="S3" s="117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</row>
    <row r="4" spans="1:51" s="127" customFormat="1" ht="33" customHeight="1" x14ac:dyDescent="0.35">
      <c r="A4" s="122"/>
      <c r="B4" s="123" t="s">
        <v>142</v>
      </c>
      <c r="C4" s="123"/>
      <c r="D4" s="124"/>
      <c r="E4" s="125"/>
      <c r="F4" s="124"/>
      <c r="G4" s="126"/>
      <c r="I4" s="128"/>
      <c r="J4" s="128"/>
      <c r="K4" s="126"/>
      <c r="M4" s="129"/>
      <c r="O4" s="130"/>
      <c r="P4" s="130"/>
      <c r="Q4" s="130"/>
      <c r="R4" s="131"/>
      <c r="S4" s="132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</row>
    <row r="5" spans="1:51" s="127" customFormat="1" ht="18" x14ac:dyDescent="0.3">
      <c r="A5" s="122"/>
      <c r="B5" s="126"/>
      <c r="C5" s="126"/>
      <c r="D5" s="124"/>
      <c r="E5" s="125"/>
      <c r="F5" s="124"/>
      <c r="G5" s="126"/>
      <c r="H5" s="126"/>
      <c r="I5" s="134"/>
      <c r="J5" s="135"/>
      <c r="K5" s="136"/>
      <c r="L5" s="136"/>
      <c r="M5" s="137"/>
      <c r="N5" s="138"/>
      <c r="O5" s="139"/>
      <c r="P5" s="139"/>
      <c r="Q5" s="139"/>
      <c r="R5" s="140"/>
      <c r="S5" s="141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</row>
    <row r="6" spans="1:51" s="127" customFormat="1" ht="18" x14ac:dyDescent="0.3">
      <c r="A6" s="122"/>
      <c r="B6" s="142" t="s">
        <v>141</v>
      </c>
      <c r="C6" s="142"/>
      <c r="D6" s="124"/>
      <c r="E6" s="124"/>
      <c r="F6" s="124"/>
      <c r="G6" s="124"/>
      <c r="H6" s="124"/>
      <c r="I6" s="124"/>
      <c r="J6" s="124"/>
      <c r="K6" s="136"/>
      <c r="L6" s="136"/>
      <c r="M6" s="137"/>
      <c r="N6" s="138"/>
      <c r="O6" s="139"/>
      <c r="P6" s="139"/>
      <c r="Q6" s="139"/>
      <c r="R6" s="140"/>
      <c r="S6" s="141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</row>
    <row r="7" spans="1:51" s="127" customFormat="1" ht="18" x14ac:dyDescent="0.3">
      <c r="A7" s="122"/>
      <c r="B7" s="143" t="s">
        <v>139</v>
      </c>
      <c r="C7" s="126"/>
      <c r="D7" s="126"/>
      <c r="E7" s="144"/>
      <c r="F7" s="126"/>
      <c r="G7" s="126"/>
      <c r="H7" s="126"/>
      <c r="I7" s="134"/>
      <c r="J7" s="135"/>
      <c r="K7" s="136"/>
      <c r="L7" s="136"/>
      <c r="M7" s="137"/>
      <c r="N7" s="138"/>
      <c r="O7" s="139"/>
      <c r="P7" s="139"/>
      <c r="Q7" s="139"/>
      <c r="R7" s="140"/>
      <c r="S7" s="141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133"/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</row>
    <row r="8" spans="1:51" s="127" customFormat="1" ht="41.4" customHeight="1" x14ac:dyDescent="0.25">
      <c r="A8" s="122"/>
      <c r="B8" s="145" t="s">
        <v>140</v>
      </c>
      <c r="C8" s="145"/>
      <c r="D8" s="146"/>
      <c r="E8" s="146"/>
      <c r="F8" s="146"/>
      <c r="G8" s="146"/>
      <c r="H8" s="146"/>
      <c r="I8" s="147"/>
      <c r="J8" s="147"/>
      <c r="K8" s="136"/>
      <c r="L8" s="136"/>
      <c r="M8" s="137"/>
      <c r="N8" s="138"/>
      <c r="O8" s="139"/>
      <c r="P8" s="139"/>
      <c r="Q8" s="139"/>
      <c r="R8" s="140"/>
      <c r="S8" s="141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</row>
    <row r="9" spans="1:51" s="90" customFormat="1" ht="52.8" customHeight="1" x14ac:dyDescent="0.25">
      <c r="A9" s="89"/>
      <c r="D9" s="91"/>
      <c r="E9" s="91"/>
      <c r="F9" s="92"/>
      <c r="G9" s="92"/>
      <c r="H9" s="93"/>
      <c r="I9" s="93"/>
      <c r="J9" s="148" t="s">
        <v>133</v>
      </c>
      <c r="K9" s="149"/>
      <c r="L9" s="150" t="s">
        <v>134</v>
      </c>
      <c r="M9" s="151"/>
      <c r="N9" s="94"/>
      <c r="O9" s="94"/>
      <c r="P9" s="95"/>
      <c r="Q9" s="94"/>
      <c r="R9" s="94"/>
      <c r="S9" s="94"/>
      <c r="T9" s="94"/>
      <c r="U9" s="94"/>
      <c r="V9" s="94"/>
    </row>
    <row r="10" spans="1:51" s="58" customFormat="1" ht="66" x14ac:dyDescent="0.25">
      <c r="A10" s="57" t="s">
        <v>116</v>
      </c>
      <c r="B10" s="58" t="s">
        <v>0</v>
      </c>
      <c r="C10" s="58" t="s">
        <v>1</v>
      </c>
      <c r="D10" s="59" t="s">
        <v>118</v>
      </c>
      <c r="E10" s="59" t="s">
        <v>119</v>
      </c>
      <c r="F10" s="60" t="s">
        <v>121</v>
      </c>
      <c r="G10" s="60" t="s">
        <v>123</v>
      </c>
      <c r="H10" s="56" t="s">
        <v>117</v>
      </c>
      <c r="I10" s="56" t="s">
        <v>2</v>
      </c>
      <c r="J10" s="55" t="s">
        <v>135</v>
      </c>
      <c r="K10" s="54" t="s">
        <v>136</v>
      </c>
      <c r="L10" s="65" t="s">
        <v>135</v>
      </c>
      <c r="M10" s="65" t="s">
        <v>137</v>
      </c>
      <c r="N10" s="61"/>
      <c r="O10" s="61"/>
      <c r="P10" s="82"/>
      <c r="Q10" s="61"/>
      <c r="R10" s="61"/>
      <c r="S10" s="61"/>
      <c r="T10" s="61"/>
      <c r="U10" s="61"/>
      <c r="V10" s="61"/>
    </row>
    <row r="11" spans="1:51" s="24" customFormat="1" x14ac:dyDescent="0.25">
      <c r="A11" s="23" t="s">
        <v>3</v>
      </c>
      <c r="B11" s="24" t="s">
        <v>5</v>
      </c>
      <c r="C11" s="24" t="s">
        <v>120</v>
      </c>
      <c r="D11" s="25">
        <v>223</v>
      </c>
      <c r="E11" s="25">
        <v>157</v>
      </c>
      <c r="F11" s="26">
        <v>60</v>
      </c>
      <c r="G11" s="26">
        <v>1</v>
      </c>
      <c r="H11" s="9" t="s">
        <v>8</v>
      </c>
      <c r="I11" s="9" t="s">
        <v>7</v>
      </c>
      <c r="J11" s="53">
        <f>'zestawienie okien'!D11*'zestawienie okien'!E11/10000*'zestawienie okien'!G11</f>
        <v>3.5011000000000001</v>
      </c>
      <c r="K11" s="54"/>
      <c r="L11" s="66"/>
      <c r="M11" s="69"/>
      <c r="N11" s="44"/>
      <c r="O11" s="44"/>
      <c r="P11" s="84"/>
      <c r="Q11" s="44"/>
      <c r="R11" s="44"/>
      <c r="S11" s="44"/>
      <c r="T11" s="44"/>
      <c r="U11" s="44"/>
      <c r="V11" s="44"/>
    </row>
    <row r="12" spans="1:51" s="24" customFormat="1" x14ac:dyDescent="0.25">
      <c r="A12" s="23"/>
      <c r="D12" s="25">
        <v>163</v>
      </c>
      <c r="E12" s="25">
        <v>129</v>
      </c>
      <c r="F12" s="26">
        <v>60</v>
      </c>
      <c r="G12" s="26">
        <v>1</v>
      </c>
      <c r="H12" s="9" t="s">
        <v>9</v>
      </c>
      <c r="I12" s="9" t="s">
        <v>7</v>
      </c>
      <c r="J12" s="53">
        <f>'zestawienie okien'!D12*'zestawienie okien'!E12/10000*'zestawienie okien'!G12</f>
        <v>2.1027</v>
      </c>
      <c r="K12" s="54"/>
      <c r="L12" s="66"/>
      <c r="M12" s="69"/>
      <c r="N12" s="44"/>
      <c r="O12" s="44"/>
      <c r="P12" s="84"/>
      <c r="Q12" s="44"/>
      <c r="R12" s="44"/>
      <c r="S12" s="44"/>
      <c r="T12" s="44"/>
      <c r="U12" s="44"/>
      <c r="V12" s="44"/>
    </row>
    <row r="13" spans="1:51" s="24" customFormat="1" x14ac:dyDescent="0.25">
      <c r="A13" s="23" t="s">
        <v>3</v>
      </c>
      <c r="B13" s="24" t="s">
        <v>10</v>
      </c>
      <c r="C13" s="24" t="s">
        <v>11</v>
      </c>
      <c r="D13" s="25">
        <v>162</v>
      </c>
      <c r="E13" s="25">
        <v>153</v>
      </c>
      <c r="F13" s="26">
        <v>60</v>
      </c>
      <c r="G13" s="26">
        <v>1</v>
      </c>
      <c r="H13" s="9" t="s">
        <v>9</v>
      </c>
      <c r="I13" s="9" t="s">
        <v>7</v>
      </c>
      <c r="J13" s="53">
        <f>'zestawienie okien'!D13*'zestawienie okien'!E13/10000*'zestawienie okien'!G13</f>
        <v>2.4786000000000001</v>
      </c>
      <c r="K13" s="54"/>
      <c r="L13" s="66"/>
      <c r="M13" s="69"/>
      <c r="N13" s="44"/>
      <c r="O13" s="44"/>
      <c r="P13" s="84"/>
      <c r="Q13" s="44"/>
      <c r="R13" s="44"/>
      <c r="S13" s="44"/>
      <c r="T13" s="44"/>
      <c r="U13" s="44"/>
      <c r="V13" s="44"/>
    </row>
    <row r="14" spans="1:51" s="20" customFormat="1" ht="26.4" x14ac:dyDescent="0.25">
      <c r="A14" s="19" t="s">
        <v>3</v>
      </c>
      <c r="B14" s="20" t="s">
        <v>13</v>
      </c>
      <c r="C14" s="20" t="s">
        <v>14</v>
      </c>
      <c r="D14" s="21">
        <v>120</v>
      </c>
      <c r="E14" s="21">
        <v>144</v>
      </c>
      <c r="F14" s="22">
        <v>60</v>
      </c>
      <c r="G14" s="22">
        <v>2</v>
      </c>
      <c r="H14" s="12" t="s">
        <v>9</v>
      </c>
      <c r="I14" s="12" t="s">
        <v>12</v>
      </c>
      <c r="J14" s="53">
        <f>'zestawienie okien'!D14*'zestawienie okien'!E14/10000*'zestawienie okien'!G14</f>
        <v>3.456</v>
      </c>
      <c r="K14" s="54"/>
      <c r="L14" s="68"/>
      <c r="M14" s="70"/>
      <c r="N14" s="43"/>
      <c r="O14" s="43"/>
      <c r="P14" s="83"/>
      <c r="Q14" s="43"/>
      <c r="R14" s="43"/>
      <c r="S14" s="43"/>
      <c r="T14" s="43"/>
      <c r="U14" s="43"/>
      <c r="V14" s="43"/>
    </row>
    <row r="15" spans="1:51" s="20" customFormat="1" x14ac:dyDescent="0.25">
      <c r="A15" s="19"/>
      <c r="D15" s="21">
        <v>110</v>
      </c>
      <c r="E15" s="21">
        <v>165</v>
      </c>
      <c r="F15" s="22">
        <v>60</v>
      </c>
      <c r="G15" s="22">
        <v>2</v>
      </c>
      <c r="H15" s="12" t="s">
        <v>17</v>
      </c>
      <c r="I15" s="12" t="s">
        <v>16</v>
      </c>
      <c r="J15" s="53">
        <f>'zestawienie okien'!D15*'zestawienie okien'!E15/10000*'zestawienie okien'!G15</f>
        <v>3.63</v>
      </c>
      <c r="K15" s="54"/>
      <c r="L15" s="68"/>
      <c r="M15" s="70"/>
      <c r="N15" s="43"/>
      <c r="O15" s="43"/>
      <c r="P15" s="83"/>
      <c r="Q15" s="43"/>
      <c r="R15" s="43"/>
      <c r="S15" s="43"/>
      <c r="T15" s="43"/>
      <c r="U15" s="43"/>
      <c r="V15" s="43"/>
    </row>
    <row r="16" spans="1:51" s="20" customFormat="1" ht="26.4" x14ac:dyDescent="0.25">
      <c r="A16" s="19" t="s">
        <v>3</v>
      </c>
      <c r="B16" s="20" t="s">
        <v>18</v>
      </c>
      <c r="C16" s="20" t="s">
        <v>19</v>
      </c>
      <c r="D16" s="21">
        <v>254</v>
      </c>
      <c r="E16" s="21">
        <v>163</v>
      </c>
      <c r="F16" s="22">
        <v>60</v>
      </c>
      <c r="G16" s="22">
        <v>1</v>
      </c>
      <c r="H16" s="12" t="s">
        <v>8</v>
      </c>
      <c r="I16" s="12" t="s">
        <v>20</v>
      </c>
      <c r="J16" s="53">
        <f>'zestawienie okien'!D16*'zestawienie okien'!E16/10000*'zestawienie okien'!G16</f>
        <v>4.1402000000000001</v>
      </c>
      <c r="K16" s="54"/>
      <c r="L16" s="66"/>
      <c r="M16" s="69"/>
      <c r="N16" s="43"/>
      <c r="O16" s="43"/>
      <c r="P16" s="83"/>
      <c r="Q16" s="43"/>
      <c r="R16" s="43"/>
      <c r="S16" s="43"/>
      <c r="T16" s="43"/>
      <c r="U16" s="43"/>
      <c r="V16" s="43"/>
    </row>
    <row r="17" spans="1:22" s="20" customFormat="1" ht="26.4" x14ac:dyDescent="0.25">
      <c r="A17" s="19" t="s">
        <v>3</v>
      </c>
      <c r="B17" s="20" t="s">
        <v>21</v>
      </c>
      <c r="C17" s="20" t="s">
        <v>14</v>
      </c>
      <c r="D17" s="21">
        <v>126</v>
      </c>
      <c r="E17" s="21">
        <v>153</v>
      </c>
      <c r="F17" s="22">
        <v>69</v>
      </c>
      <c r="G17" s="22">
        <v>1</v>
      </c>
      <c r="H17" s="12" t="s">
        <v>17</v>
      </c>
      <c r="I17" s="12" t="s">
        <v>16</v>
      </c>
      <c r="J17" s="53">
        <f>'zestawienie okien'!D17*'zestawienie okien'!E17/10000*'zestawienie okien'!G17</f>
        <v>1.9278</v>
      </c>
      <c r="K17" s="54"/>
      <c r="L17" s="68"/>
      <c r="M17" s="70"/>
      <c r="N17" s="43"/>
      <c r="O17" s="43"/>
      <c r="P17" s="83"/>
      <c r="Q17" s="43"/>
      <c r="R17" s="43"/>
      <c r="S17" s="43"/>
      <c r="T17" s="43"/>
      <c r="U17" s="43"/>
      <c r="V17" s="43"/>
    </row>
    <row r="18" spans="1:22" s="24" customFormat="1" x14ac:dyDescent="0.25">
      <c r="A18" s="23" t="s">
        <v>3</v>
      </c>
      <c r="B18" s="24" t="s">
        <v>22</v>
      </c>
      <c r="C18" s="24" t="s">
        <v>122</v>
      </c>
      <c r="D18" s="25">
        <v>147</v>
      </c>
      <c r="E18" s="25">
        <v>229</v>
      </c>
      <c r="F18" s="26">
        <v>61</v>
      </c>
      <c r="G18" s="26">
        <v>1</v>
      </c>
      <c r="H18" s="9" t="s">
        <v>17</v>
      </c>
      <c r="I18" s="9" t="s">
        <v>12</v>
      </c>
      <c r="J18" s="53">
        <f>'zestawienie okien'!D18*'zestawienie okien'!E18/10000*'zestawienie okien'!G18</f>
        <v>3.3662999999999998</v>
      </c>
      <c r="K18" s="54"/>
      <c r="L18" s="66"/>
      <c r="M18" s="69"/>
      <c r="N18" s="44"/>
      <c r="O18" s="44"/>
      <c r="P18" s="84"/>
      <c r="Q18" s="44"/>
      <c r="R18" s="44"/>
      <c r="S18" s="44"/>
      <c r="T18" s="44"/>
      <c r="U18" s="44"/>
      <c r="V18" s="44"/>
    </row>
    <row r="19" spans="1:22" s="24" customFormat="1" x14ac:dyDescent="0.25">
      <c r="A19" s="23" t="s">
        <v>3</v>
      </c>
      <c r="B19" s="24" t="s">
        <v>23</v>
      </c>
      <c r="C19" s="24" t="s">
        <v>122</v>
      </c>
      <c r="D19" s="25">
        <v>156</v>
      </c>
      <c r="E19" s="25">
        <v>215</v>
      </c>
      <c r="F19" s="26">
        <v>88</v>
      </c>
      <c r="G19" s="26">
        <v>1</v>
      </c>
      <c r="H19" s="9" t="s">
        <v>8</v>
      </c>
      <c r="I19" s="9" t="s">
        <v>129</v>
      </c>
      <c r="J19" s="53">
        <f>'zestawienie okien'!D19*'zestawienie okien'!E19/10000*'zestawienie okien'!G19</f>
        <v>3.3540000000000001</v>
      </c>
      <c r="K19" s="54"/>
      <c r="L19" s="66"/>
      <c r="M19" s="69"/>
      <c r="N19" s="44"/>
      <c r="O19" s="44"/>
      <c r="P19" s="84"/>
      <c r="Q19" s="44"/>
      <c r="R19" s="44"/>
      <c r="S19" s="44"/>
      <c r="T19" s="44"/>
      <c r="U19" s="44"/>
      <c r="V19" s="44"/>
    </row>
    <row r="20" spans="1:22" s="11" customFormat="1" x14ac:dyDescent="0.25">
      <c r="A20" s="10" t="s">
        <v>3</v>
      </c>
      <c r="B20" s="11" t="s">
        <v>24</v>
      </c>
      <c r="C20" s="11" t="s">
        <v>25</v>
      </c>
      <c r="D20" s="18">
        <v>116</v>
      </c>
      <c r="E20" s="18">
        <v>104</v>
      </c>
      <c r="F20" s="13">
        <v>33</v>
      </c>
      <c r="G20" s="13">
        <v>1</v>
      </c>
      <c r="H20" s="12" t="s">
        <v>4</v>
      </c>
      <c r="I20" s="12" t="s">
        <v>12</v>
      </c>
      <c r="J20" s="53">
        <f>'zestawienie okien'!D20*'zestawienie okien'!E20/10000*'zestawienie okien'!G20</f>
        <v>1.2063999999999999</v>
      </c>
      <c r="K20" s="54"/>
      <c r="L20" s="68"/>
      <c r="M20" s="70"/>
      <c r="N20" s="45"/>
      <c r="O20" s="45"/>
      <c r="P20" s="84"/>
      <c r="Q20" s="45"/>
      <c r="R20" s="45"/>
      <c r="S20" s="45"/>
      <c r="T20" s="45"/>
      <c r="U20" s="45"/>
      <c r="V20" s="45"/>
    </row>
    <row r="21" spans="1:22" s="24" customFormat="1" x14ac:dyDescent="0.25">
      <c r="A21" s="23" t="s">
        <v>3</v>
      </c>
      <c r="B21" s="24" t="s">
        <v>26</v>
      </c>
      <c r="C21" s="24" t="s">
        <v>27</v>
      </c>
      <c r="D21" s="25">
        <v>70</v>
      </c>
      <c r="E21" s="25">
        <v>155</v>
      </c>
      <c r="F21" s="26">
        <v>61</v>
      </c>
      <c r="G21" s="26">
        <v>3</v>
      </c>
      <c r="H21" s="9" t="s">
        <v>17</v>
      </c>
      <c r="I21" s="9" t="s">
        <v>29</v>
      </c>
      <c r="J21" s="53">
        <f>'zestawienie okien'!D21*'zestawienie okien'!E21/10000*'zestawienie okien'!G21</f>
        <v>3.2549999999999999</v>
      </c>
      <c r="K21" s="54"/>
      <c r="L21" s="68"/>
      <c r="M21" s="70"/>
      <c r="N21" s="44"/>
      <c r="O21" s="44"/>
      <c r="P21" s="84"/>
      <c r="Q21" s="44"/>
      <c r="R21" s="44"/>
      <c r="S21" s="44"/>
      <c r="T21" s="44"/>
      <c r="U21" s="44"/>
      <c r="V21" s="44"/>
    </row>
    <row r="22" spans="1:22" s="24" customFormat="1" x14ac:dyDescent="0.25">
      <c r="A22" s="23" t="s">
        <v>3</v>
      </c>
      <c r="B22" s="24" t="s">
        <v>30</v>
      </c>
      <c r="C22" s="24" t="s">
        <v>27</v>
      </c>
      <c r="D22" s="25">
        <v>126</v>
      </c>
      <c r="E22" s="25">
        <v>150</v>
      </c>
      <c r="F22" s="26">
        <v>63</v>
      </c>
      <c r="G22" s="26">
        <v>1</v>
      </c>
      <c r="H22" s="9" t="s">
        <v>8</v>
      </c>
      <c r="I22" s="9" t="s">
        <v>12</v>
      </c>
      <c r="J22" s="53">
        <f>'zestawienie okien'!D22*'zestawienie okien'!E22/10000*'zestawienie okien'!G22</f>
        <v>1.89</v>
      </c>
      <c r="K22" s="54"/>
      <c r="L22" s="68"/>
      <c r="M22" s="70"/>
      <c r="N22" s="44"/>
      <c r="O22" s="44"/>
      <c r="P22" s="84"/>
      <c r="Q22" s="44"/>
      <c r="R22" s="44"/>
      <c r="S22" s="44"/>
      <c r="T22" s="44"/>
      <c r="U22" s="44"/>
      <c r="V22" s="44"/>
    </row>
    <row r="23" spans="1:22" s="38" customFormat="1" x14ac:dyDescent="0.25">
      <c r="A23" s="38" t="s">
        <v>6</v>
      </c>
      <c r="B23" s="38" t="s">
        <v>32</v>
      </c>
      <c r="C23" s="38" t="s">
        <v>33</v>
      </c>
      <c r="D23" s="39">
        <v>102</v>
      </c>
      <c r="E23" s="39">
        <v>172</v>
      </c>
      <c r="F23" s="40">
        <v>104</v>
      </c>
      <c r="G23" s="40">
        <v>3</v>
      </c>
      <c r="H23" s="35" t="s">
        <v>8</v>
      </c>
      <c r="I23" s="35" t="s">
        <v>12</v>
      </c>
      <c r="J23" s="51"/>
      <c r="K23" s="52"/>
      <c r="L23" s="68">
        <f>'zestawienie okien'!D23*'zestawienie okien'!E23/10000</f>
        <v>1.7544</v>
      </c>
      <c r="M23" s="70"/>
      <c r="N23" s="49"/>
      <c r="O23" s="49"/>
      <c r="P23" s="88"/>
      <c r="Q23" s="49"/>
      <c r="R23" s="49"/>
      <c r="S23" s="49"/>
      <c r="T23" s="49"/>
      <c r="U23" s="49"/>
      <c r="V23" s="49"/>
    </row>
    <row r="24" spans="1:22" s="38" customFormat="1" x14ac:dyDescent="0.25">
      <c r="D24" s="39">
        <v>103</v>
      </c>
      <c r="E24" s="39">
        <v>173</v>
      </c>
      <c r="F24" s="40">
        <v>104</v>
      </c>
      <c r="G24" s="40">
        <v>3</v>
      </c>
      <c r="H24" s="35" t="s">
        <v>9</v>
      </c>
      <c r="I24" s="35" t="s">
        <v>12</v>
      </c>
      <c r="J24" s="51"/>
      <c r="K24" s="52"/>
      <c r="L24" s="68">
        <f>'zestawienie okien'!D24*'zestawienie okien'!E24/10000</f>
        <v>1.7819</v>
      </c>
      <c r="M24" s="70"/>
      <c r="N24" s="49"/>
      <c r="O24" s="49"/>
      <c r="P24" s="88"/>
      <c r="Q24" s="49"/>
      <c r="R24" s="49"/>
      <c r="S24" s="49"/>
      <c r="T24" s="49"/>
      <c r="U24" s="49"/>
      <c r="V24" s="49"/>
    </row>
    <row r="25" spans="1:22" s="38" customFormat="1" x14ac:dyDescent="0.25">
      <c r="A25" s="38" t="s">
        <v>6</v>
      </c>
      <c r="B25" s="38" t="s">
        <v>34</v>
      </c>
      <c r="C25" s="38" t="s">
        <v>33</v>
      </c>
      <c r="D25" s="39">
        <v>103</v>
      </c>
      <c r="E25" s="39">
        <v>173</v>
      </c>
      <c r="F25" s="40">
        <v>104</v>
      </c>
      <c r="G25" s="40">
        <v>1</v>
      </c>
      <c r="H25" s="35" t="s">
        <v>9</v>
      </c>
      <c r="I25" s="35" t="s">
        <v>12</v>
      </c>
      <c r="J25" s="51"/>
      <c r="K25" s="52"/>
      <c r="L25" s="68">
        <f>'zestawienie okien'!D25*'zestawienie okien'!E25/10000</f>
        <v>1.7819</v>
      </c>
      <c r="M25" s="70"/>
      <c r="N25" s="49"/>
      <c r="O25" s="49"/>
      <c r="P25" s="88"/>
      <c r="Q25" s="49"/>
      <c r="R25" s="49"/>
      <c r="S25" s="49"/>
      <c r="T25" s="49"/>
      <c r="U25" s="49"/>
      <c r="V25" s="49"/>
    </row>
    <row r="26" spans="1:22" s="38" customFormat="1" x14ac:dyDescent="0.25">
      <c r="D26" s="39">
        <v>103</v>
      </c>
      <c r="E26" s="39">
        <v>173</v>
      </c>
      <c r="F26" s="40">
        <v>104</v>
      </c>
      <c r="G26" s="40">
        <v>3</v>
      </c>
      <c r="H26" s="35" t="s">
        <v>17</v>
      </c>
      <c r="I26" s="35" t="s">
        <v>16</v>
      </c>
      <c r="J26" s="51"/>
      <c r="K26" s="52"/>
      <c r="L26" s="68">
        <f>'zestawienie okien'!D26*'zestawienie okien'!E26/10000</f>
        <v>1.7819</v>
      </c>
      <c r="M26" s="70"/>
      <c r="N26" s="49"/>
      <c r="O26" s="49"/>
      <c r="P26" s="88"/>
      <c r="Q26" s="49"/>
      <c r="R26" s="49"/>
      <c r="S26" s="49"/>
      <c r="T26" s="49"/>
      <c r="U26" s="49"/>
      <c r="V26" s="49"/>
    </row>
    <row r="27" spans="1:22" s="38" customFormat="1" x14ac:dyDescent="0.25">
      <c r="A27" s="38" t="s">
        <v>6</v>
      </c>
      <c r="B27" s="38" t="s">
        <v>35</v>
      </c>
      <c r="C27" s="38" t="s">
        <v>33</v>
      </c>
      <c r="D27" s="39">
        <v>128</v>
      </c>
      <c r="E27" s="39">
        <v>201</v>
      </c>
      <c r="F27" s="40">
        <v>38</v>
      </c>
      <c r="G27" s="40">
        <v>3</v>
      </c>
      <c r="H27" s="35" t="s">
        <v>8</v>
      </c>
      <c r="I27" s="35" t="s">
        <v>12</v>
      </c>
      <c r="J27" s="51"/>
      <c r="K27" s="52"/>
      <c r="L27" s="68">
        <f>'zestawienie okien'!D27*'zestawienie okien'!E27/10000</f>
        <v>2.5728</v>
      </c>
      <c r="M27" s="70"/>
      <c r="N27" s="49"/>
      <c r="O27" s="49"/>
      <c r="P27" s="88"/>
      <c r="Q27" s="49"/>
      <c r="R27" s="49"/>
      <c r="S27" s="49"/>
      <c r="T27" s="49"/>
      <c r="U27" s="49"/>
      <c r="V27" s="49"/>
    </row>
    <row r="28" spans="1:22" s="38" customFormat="1" x14ac:dyDescent="0.25">
      <c r="A28" s="38" t="s">
        <v>6</v>
      </c>
      <c r="B28" s="38" t="s">
        <v>36</v>
      </c>
      <c r="C28" s="38" t="s">
        <v>33</v>
      </c>
      <c r="D28" s="39">
        <v>133</v>
      </c>
      <c r="E28" s="39">
        <v>202</v>
      </c>
      <c r="F28" s="40">
        <v>32</v>
      </c>
      <c r="G28" s="40">
        <v>3</v>
      </c>
      <c r="H28" s="35" t="s">
        <v>17</v>
      </c>
      <c r="I28" s="35" t="s">
        <v>16</v>
      </c>
      <c r="J28" s="51"/>
      <c r="K28" s="52"/>
      <c r="L28" s="68">
        <f>'zestawienie okien'!D28*'zestawienie okien'!E28/10000</f>
        <v>2.6865999999999999</v>
      </c>
      <c r="M28" s="70"/>
      <c r="N28" s="49"/>
      <c r="O28" s="49"/>
      <c r="P28" s="88"/>
      <c r="Q28" s="49"/>
      <c r="R28" s="49"/>
      <c r="S28" s="49"/>
      <c r="T28" s="49"/>
      <c r="U28" s="49"/>
      <c r="V28" s="49"/>
    </row>
    <row r="29" spans="1:22" s="38" customFormat="1" x14ac:dyDescent="0.25">
      <c r="A29" s="38" t="s">
        <v>6</v>
      </c>
      <c r="B29" s="38" t="s">
        <v>37</v>
      </c>
      <c r="C29" s="41" t="s">
        <v>33</v>
      </c>
      <c r="D29" s="39">
        <v>132</v>
      </c>
      <c r="E29" s="39">
        <v>202</v>
      </c>
      <c r="F29" s="40">
        <v>88</v>
      </c>
      <c r="G29" s="40">
        <v>4</v>
      </c>
      <c r="H29" s="35" t="s">
        <v>8</v>
      </c>
      <c r="I29" s="35" t="s">
        <v>12</v>
      </c>
      <c r="J29" s="51"/>
      <c r="K29" s="52"/>
      <c r="L29" s="68">
        <f>'zestawienie okien'!D29*'zestawienie okien'!E29/10000</f>
        <v>2.6663999999999999</v>
      </c>
      <c r="M29" s="70"/>
      <c r="N29" s="49"/>
      <c r="O29" s="49"/>
      <c r="P29" s="88"/>
      <c r="Q29" s="49"/>
      <c r="R29" s="49"/>
      <c r="S29" s="49"/>
      <c r="T29" s="49"/>
      <c r="U29" s="49"/>
      <c r="V29" s="49"/>
    </row>
    <row r="30" spans="1:22" s="38" customFormat="1" ht="26.4" x14ac:dyDescent="0.25">
      <c r="A30" s="38" t="s">
        <v>6</v>
      </c>
      <c r="B30" s="38" t="s">
        <v>39</v>
      </c>
      <c r="C30" s="38" t="s">
        <v>40</v>
      </c>
      <c r="D30" s="39">
        <v>152</v>
      </c>
      <c r="E30" s="39">
        <v>211</v>
      </c>
      <c r="F30" s="40">
        <v>83</v>
      </c>
      <c r="G30" s="40">
        <v>3</v>
      </c>
      <c r="H30" s="35" t="s">
        <v>17</v>
      </c>
      <c r="I30" s="35" t="s">
        <v>12</v>
      </c>
      <c r="J30" s="51"/>
      <c r="K30" s="52"/>
      <c r="L30" s="68">
        <f>'zestawienie okien'!D30*'zestawienie okien'!E30/10000</f>
        <v>3.2071999999999998</v>
      </c>
      <c r="M30" s="70"/>
      <c r="N30" s="49"/>
      <c r="O30" s="49"/>
      <c r="P30" s="88"/>
      <c r="Q30" s="49"/>
      <c r="R30" s="49"/>
      <c r="S30" s="49"/>
      <c r="T30" s="49"/>
      <c r="U30" s="49"/>
      <c r="V30" s="49"/>
    </row>
    <row r="31" spans="1:22" s="35" customFormat="1" ht="26.4" x14ac:dyDescent="0.25">
      <c r="A31" s="35" t="s">
        <v>6</v>
      </c>
      <c r="B31" s="35" t="s">
        <v>41</v>
      </c>
      <c r="C31" s="35" t="s">
        <v>42</v>
      </c>
      <c r="D31" s="36">
        <v>108</v>
      </c>
      <c r="E31" s="36">
        <v>169</v>
      </c>
      <c r="F31" s="37">
        <v>91</v>
      </c>
      <c r="G31" s="37">
        <v>2</v>
      </c>
      <c r="J31" s="53"/>
      <c r="K31" s="54"/>
      <c r="L31" s="68">
        <f>'zestawienie okien'!D31*'zestawienie okien'!E31/10000</f>
        <v>1.8251999999999999</v>
      </c>
      <c r="M31" s="70"/>
      <c r="N31" s="46"/>
      <c r="O31" s="46"/>
      <c r="P31" s="88"/>
      <c r="Q31" s="46"/>
      <c r="R31" s="46"/>
      <c r="S31" s="46"/>
      <c r="T31" s="46"/>
      <c r="U31" s="46"/>
      <c r="V31" s="46"/>
    </row>
    <row r="32" spans="1:22" s="7" customFormat="1" ht="26.4" x14ac:dyDescent="0.25">
      <c r="A32" s="6" t="s">
        <v>6</v>
      </c>
      <c r="B32" s="7" t="s">
        <v>43</v>
      </c>
      <c r="C32" s="7" t="s">
        <v>130</v>
      </c>
      <c r="D32" s="16">
        <v>126</v>
      </c>
      <c r="E32" s="16">
        <v>205</v>
      </c>
      <c r="F32" s="14">
        <v>61</v>
      </c>
      <c r="G32" s="14">
        <v>3</v>
      </c>
      <c r="H32" s="8" t="s">
        <v>8</v>
      </c>
      <c r="I32" s="8" t="s">
        <v>12</v>
      </c>
      <c r="J32" s="53"/>
      <c r="K32" s="54"/>
      <c r="L32" s="68">
        <f>'zestawienie okien'!D32*'zestawienie okien'!E32/10000</f>
        <v>2.5830000000000002</v>
      </c>
      <c r="M32" s="70"/>
      <c r="N32" s="47"/>
      <c r="O32" s="47"/>
      <c r="P32" s="86"/>
      <c r="Q32" s="47"/>
      <c r="R32" s="47"/>
      <c r="S32" s="47"/>
      <c r="T32" s="47"/>
      <c r="U32" s="47"/>
      <c r="V32" s="47"/>
    </row>
    <row r="33" spans="1:22" s="7" customFormat="1" ht="26.4" x14ac:dyDescent="0.25">
      <c r="A33" s="6" t="s">
        <v>6</v>
      </c>
      <c r="B33" s="7" t="s">
        <v>44</v>
      </c>
      <c r="C33" s="7" t="s">
        <v>45</v>
      </c>
      <c r="D33" s="16">
        <v>140</v>
      </c>
      <c r="E33" s="16">
        <v>180</v>
      </c>
      <c r="F33" s="14">
        <v>72</v>
      </c>
      <c r="G33" s="14">
        <v>2</v>
      </c>
      <c r="H33" s="8" t="s">
        <v>17</v>
      </c>
      <c r="I33" s="8" t="s">
        <v>12</v>
      </c>
      <c r="J33" s="53"/>
      <c r="K33" s="54"/>
      <c r="L33" s="68">
        <f>'zestawienie okien'!D33*'zestawienie okien'!E33/10000</f>
        <v>2.52</v>
      </c>
      <c r="M33" s="70"/>
      <c r="N33" s="47"/>
      <c r="O33" s="47"/>
      <c r="P33" s="86"/>
      <c r="Q33" s="47"/>
      <c r="R33" s="47"/>
      <c r="S33" s="47"/>
      <c r="T33" s="47"/>
      <c r="U33" s="47"/>
      <c r="V33" s="47"/>
    </row>
    <row r="34" spans="1:22" s="7" customFormat="1" ht="26.4" x14ac:dyDescent="0.25">
      <c r="A34" s="6" t="s">
        <v>6</v>
      </c>
      <c r="B34" s="7" t="s">
        <v>46</v>
      </c>
      <c r="C34" s="7" t="s">
        <v>47</v>
      </c>
      <c r="D34" s="16">
        <v>112</v>
      </c>
      <c r="E34" s="16">
        <v>109</v>
      </c>
      <c r="F34" s="14">
        <v>106</v>
      </c>
      <c r="G34" s="14">
        <v>6</v>
      </c>
      <c r="H34" s="8"/>
      <c r="I34" s="8" t="s">
        <v>12</v>
      </c>
      <c r="J34" s="53"/>
      <c r="K34" s="54"/>
      <c r="L34" s="68">
        <f>'zestawienie okien'!D34*'zestawienie okien'!E34/10000</f>
        <v>1.2208000000000001</v>
      </c>
      <c r="M34" s="70"/>
      <c r="N34" s="47"/>
      <c r="O34" s="47"/>
      <c r="P34" s="86"/>
      <c r="Q34" s="47"/>
      <c r="R34" s="47"/>
      <c r="S34" s="47"/>
      <c r="T34" s="47"/>
      <c r="U34" s="47"/>
      <c r="V34" s="47"/>
    </row>
    <row r="35" spans="1:22" s="7" customFormat="1" ht="26.4" x14ac:dyDescent="0.25">
      <c r="A35" s="6" t="s">
        <v>6</v>
      </c>
      <c r="B35" s="7" t="s">
        <v>48</v>
      </c>
      <c r="C35" s="7" t="s">
        <v>49</v>
      </c>
      <c r="D35" s="16">
        <v>132</v>
      </c>
      <c r="E35" s="16">
        <v>192</v>
      </c>
      <c r="F35" s="14">
        <v>84</v>
      </c>
      <c r="G35" s="14">
        <v>3</v>
      </c>
      <c r="H35" s="8" t="s">
        <v>8</v>
      </c>
      <c r="I35" s="8" t="s">
        <v>12</v>
      </c>
      <c r="J35" s="53"/>
      <c r="K35" s="54"/>
      <c r="L35" s="68">
        <f>'zestawienie okien'!D35*'zestawienie okien'!E35/10000</f>
        <v>2.5344000000000002</v>
      </c>
      <c r="M35" s="70"/>
      <c r="N35" s="47"/>
      <c r="O35" s="47"/>
      <c r="P35" s="86"/>
      <c r="Q35" s="47"/>
      <c r="R35" s="47"/>
      <c r="S35" s="47"/>
      <c r="T35" s="47"/>
      <c r="U35" s="47"/>
      <c r="V35" s="47"/>
    </row>
    <row r="36" spans="1:22" s="7" customFormat="1" ht="26.4" x14ac:dyDescent="0.25">
      <c r="A36" s="6" t="s">
        <v>6</v>
      </c>
      <c r="B36" s="7" t="s">
        <v>50</v>
      </c>
      <c r="C36" s="7" t="s">
        <v>51</v>
      </c>
      <c r="D36" s="16">
        <v>125</v>
      </c>
      <c r="E36" s="16">
        <v>189</v>
      </c>
      <c r="F36" s="14">
        <v>90</v>
      </c>
      <c r="G36" s="14">
        <v>2</v>
      </c>
      <c r="H36" s="8" t="s">
        <v>17</v>
      </c>
      <c r="I36" s="8" t="s">
        <v>12</v>
      </c>
      <c r="J36" s="53"/>
      <c r="K36" s="54"/>
      <c r="L36" s="68">
        <f>'zestawienie okien'!D36*'zestawienie okien'!E36/10000</f>
        <v>2.3624999999999998</v>
      </c>
      <c r="M36" s="70"/>
      <c r="N36" s="47"/>
      <c r="O36" s="47"/>
      <c r="P36" s="86"/>
      <c r="Q36" s="47"/>
      <c r="R36" s="47"/>
      <c r="S36" s="47"/>
      <c r="T36" s="47"/>
      <c r="U36" s="47"/>
      <c r="V36" s="47"/>
    </row>
    <row r="37" spans="1:22" s="7" customFormat="1" ht="26.4" x14ac:dyDescent="0.25">
      <c r="A37" s="6" t="s">
        <v>6</v>
      </c>
      <c r="B37" s="7" t="s">
        <v>52</v>
      </c>
      <c r="C37" s="7" t="s">
        <v>53</v>
      </c>
      <c r="D37" s="16">
        <v>113</v>
      </c>
      <c r="E37" s="16">
        <v>133</v>
      </c>
      <c r="F37" s="14">
        <v>90</v>
      </c>
      <c r="G37" s="14">
        <v>6</v>
      </c>
      <c r="H37" s="8"/>
      <c r="I37" s="8" t="s">
        <v>12</v>
      </c>
      <c r="J37" s="53"/>
      <c r="K37" s="54"/>
      <c r="L37" s="68">
        <f>'zestawienie okien'!D37*'zestawienie okien'!E37/10000</f>
        <v>1.5028999999999999</v>
      </c>
      <c r="M37" s="70"/>
      <c r="N37" s="47"/>
      <c r="O37" s="47"/>
      <c r="P37" s="86"/>
      <c r="Q37" s="47"/>
      <c r="R37" s="47"/>
      <c r="S37" s="47"/>
      <c r="T37" s="47"/>
      <c r="U37" s="47"/>
      <c r="V37" s="47"/>
    </row>
    <row r="38" spans="1:22" s="4" customFormat="1" ht="26.4" x14ac:dyDescent="0.25">
      <c r="A38" s="3" t="s">
        <v>6</v>
      </c>
      <c r="B38" s="4" t="s">
        <v>54</v>
      </c>
      <c r="C38" s="4" t="s">
        <v>55</v>
      </c>
      <c r="D38" s="17">
        <v>112</v>
      </c>
      <c r="E38" s="17">
        <v>200</v>
      </c>
      <c r="F38" s="15"/>
      <c r="G38" s="15">
        <v>3</v>
      </c>
      <c r="H38" s="5" t="s">
        <v>8</v>
      </c>
      <c r="I38" s="5" t="s">
        <v>12</v>
      </c>
      <c r="J38" s="53"/>
      <c r="K38" s="54"/>
      <c r="L38" s="68">
        <f>'zestawienie okien'!D38*'zestawienie okien'!E38/10000</f>
        <v>2.2400000000000002</v>
      </c>
      <c r="M38" s="70"/>
      <c r="N38" s="48"/>
      <c r="O38" s="48"/>
      <c r="P38" s="87"/>
      <c r="Q38" s="48"/>
      <c r="R38" s="48"/>
      <c r="S38" s="48"/>
      <c r="T38" s="48"/>
      <c r="U38" s="48"/>
      <c r="V38" s="48"/>
    </row>
    <row r="39" spans="1:22" s="4" customFormat="1" x14ac:dyDescent="0.25">
      <c r="A39" s="3"/>
      <c r="D39" s="17">
        <v>112</v>
      </c>
      <c r="E39" s="17">
        <v>200</v>
      </c>
      <c r="F39" s="15"/>
      <c r="G39" s="15">
        <v>1</v>
      </c>
      <c r="H39" s="5" t="s">
        <v>8</v>
      </c>
      <c r="I39" s="5" t="s">
        <v>16</v>
      </c>
      <c r="J39" s="53"/>
      <c r="K39" s="54"/>
      <c r="L39" s="68">
        <f>'zestawienie okien'!D39*'zestawienie okien'!E39/10000</f>
        <v>2.2400000000000002</v>
      </c>
      <c r="M39" s="70"/>
      <c r="N39" s="48"/>
      <c r="O39" s="48"/>
      <c r="P39" s="87"/>
      <c r="Q39" s="48"/>
      <c r="R39" s="48"/>
      <c r="S39" s="48"/>
      <c r="T39" s="48"/>
      <c r="U39" s="48"/>
      <c r="V39" s="48"/>
    </row>
    <row r="40" spans="1:22" s="4" customFormat="1" ht="26.4" x14ac:dyDescent="0.25">
      <c r="A40" s="3" t="s">
        <v>6</v>
      </c>
      <c r="B40" s="4" t="s">
        <v>56</v>
      </c>
      <c r="C40" s="4" t="s">
        <v>55</v>
      </c>
      <c r="D40" s="17">
        <v>116</v>
      </c>
      <c r="E40" s="17">
        <v>203</v>
      </c>
      <c r="F40" s="15"/>
      <c r="G40" s="15">
        <v>2</v>
      </c>
      <c r="H40" s="5" t="s">
        <v>17</v>
      </c>
      <c r="I40" s="5" t="s">
        <v>12</v>
      </c>
      <c r="J40" s="53"/>
      <c r="K40" s="54"/>
      <c r="L40" s="68">
        <f>'zestawienie okien'!D40*'zestawienie okien'!E40/10000</f>
        <v>2.3548</v>
      </c>
      <c r="M40" s="70"/>
      <c r="N40" s="48"/>
      <c r="O40" s="48"/>
      <c r="P40" s="87"/>
      <c r="Q40" s="48"/>
      <c r="R40" s="48"/>
      <c r="S40" s="48"/>
      <c r="T40" s="48"/>
      <c r="U40" s="48"/>
      <c r="V40" s="48"/>
    </row>
    <row r="41" spans="1:22" s="4" customFormat="1" x14ac:dyDescent="0.25">
      <c r="A41" s="3"/>
      <c r="D41" s="17">
        <v>116</v>
      </c>
      <c r="E41" s="17">
        <v>296</v>
      </c>
      <c r="F41" s="15"/>
      <c r="G41" s="15">
        <v>2</v>
      </c>
      <c r="H41" s="5" t="s">
        <v>17</v>
      </c>
      <c r="I41" s="5" t="s">
        <v>131</v>
      </c>
      <c r="J41" s="53"/>
      <c r="K41" s="54"/>
      <c r="L41" s="68">
        <f>'zestawienie okien'!D41*'zestawienie okien'!E41/10000</f>
        <v>3.4336000000000002</v>
      </c>
      <c r="M41" s="70"/>
      <c r="N41" s="48"/>
      <c r="O41" s="48"/>
      <c r="P41" s="87"/>
      <c r="Q41" s="48"/>
      <c r="R41" s="48"/>
      <c r="S41" s="48"/>
      <c r="T41" s="48"/>
      <c r="U41" s="48"/>
      <c r="V41" s="48"/>
    </row>
    <row r="42" spans="1:22" s="4" customFormat="1" ht="26.4" x14ac:dyDescent="0.25">
      <c r="A42" s="3" t="s">
        <v>6</v>
      </c>
      <c r="B42" s="4" t="s">
        <v>58</v>
      </c>
      <c r="C42" s="4" t="s">
        <v>55</v>
      </c>
      <c r="D42" s="17">
        <v>131</v>
      </c>
      <c r="E42" s="17">
        <v>207</v>
      </c>
      <c r="F42" s="15">
        <f>39+79</f>
        <v>118</v>
      </c>
      <c r="G42" s="15">
        <v>3</v>
      </c>
      <c r="H42" s="5" t="s">
        <v>8</v>
      </c>
      <c r="I42" s="5" t="s">
        <v>12</v>
      </c>
      <c r="J42" s="53"/>
      <c r="K42" s="54"/>
      <c r="L42" s="68">
        <f>'zestawienie okien'!D42*'zestawienie okien'!E42/10000</f>
        <v>2.7117</v>
      </c>
      <c r="M42" s="70"/>
      <c r="N42" s="48"/>
      <c r="O42" s="48"/>
      <c r="P42" s="87"/>
      <c r="Q42" s="48"/>
      <c r="R42" s="48"/>
      <c r="S42" s="48"/>
      <c r="T42" s="48"/>
      <c r="U42" s="48"/>
      <c r="V42" s="48"/>
    </row>
    <row r="43" spans="1:22" s="4" customFormat="1" ht="26.4" x14ac:dyDescent="0.25">
      <c r="A43" s="3" t="s">
        <v>6</v>
      </c>
      <c r="B43" s="4" t="s">
        <v>59</v>
      </c>
      <c r="C43" s="4" t="s">
        <v>132</v>
      </c>
      <c r="D43" s="17">
        <v>119</v>
      </c>
      <c r="E43" s="17">
        <v>192</v>
      </c>
      <c r="F43" s="15">
        <v>77</v>
      </c>
      <c r="G43" s="15">
        <v>3</v>
      </c>
      <c r="H43" s="5" t="s">
        <v>8</v>
      </c>
      <c r="I43" s="5" t="s">
        <v>12</v>
      </c>
      <c r="J43" s="53"/>
      <c r="K43" s="54"/>
      <c r="L43" s="68">
        <f>'zestawienie okien'!D43*'zestawienie okien'!E43/10000</f>
        <v>2.2848000000000002</v>
      </c>
      <c r="M43" s="70"/>
      <c r="N43" s="48"/>
      <c r="O43" s="48"/>
      <c r="P43" s="87"/>
      <c r="Q43" s="48"/>
      <c r="R43" s="48"/>
      <c r="S43" s="48"/>
      <c r="T43" s="48"/>
      <c r="U43" s="48"/>
      <c r="V43" s="48"/>
    </row>
    <row r="44" spans="1:22" s="4" customFormat="1" x14ac:dyDescent="0.25">
      <c r="A44" s="3"/>
      <c r="D44" s="17">
        <v>119</v>
      </c>
      <c r="E44" s="17">
        <v>191</v>
      </c>
      <c r="F44" s="15">
        <v>74</v>
      </c>
      <c r="G44" s="15">
        <v>1</v>
      </c>
      <c r="H44" s="5" t="s">
        <v>31</v>
      </c>
      <c r="I44" s="5" t="s">
        <v>12</v>
      </c>
      <c r="J44" s="53"/>
      <c r="K44" s="54"/>
      <c r="L44" s="68">
        <f>'zestawienie okien'!D44*'zestawienie okien'!E44/10000</f>
        <v>2.2728999999999999</v>
      </c>
      <c r="M44" s="70"/>
      <c r="N44" s="48"/>
      <c r="O44" s="48"/>
      <c r="P44" s="87"/>
      <c r="Q44" s="48"/>
      <c r="R44" s="48"/>
      <c r="S44" s="48"/>
      <c r="T44" s="48"/>
      <c r="U44" s="48"/>
      <c r="V44" s="48"/>
    </row>
    <row r="45" spans="1:22" s="4" customFormat="1" ht="26.4" x14ac:dyDescent="0.25">
      <c r="A45" s="3" t="s">
        <v>6</v>
      </c>
      <c r="B45" s="4" t="s">
        <v>60</v>
      </c>
      <c r="C45" s="4" t="s">
        <v>61</v>
      </c>
      <c r="D45" s="17">
        <v>119</v>
      </c>
      <c r="E45" s="17">
        <v>191</v>
      </c>
      <c r="F45" s="15">
        <v>74</v>
      </c>
      <c r="G45" s="15">
        <v>1</v>
      </c>
      <c r="H45" s="5" t="s">
        <v>31</v>
      </c>
      <c r="I45" s="5" t="s">
        <v>12</v>
      </c>
      <c r="J45" s="53"/>
      <c r="K45" s="54"/>
      <c r="L45" s="68">
        <f>'zestawienie okien'!D45*'zestawienie okien'!E45/10000</f>
        <v>2.2728999999999999</v>
      </c>
      <c r="M45" s="70"/>
      <c r="N45" s="48"/>
      <c r="O45" s="48"/>
      <c r="P45" s="87"/>
      <c r="Q45" s="48"/>
      <c r="R45" s="48"/>
      <c r="S45" s="48"/>
      <c r="T45" s="48"/>
      <c r="U45" s="48"/>
      <c r="V45" s="48"/>
    </row>
    <row r="46" spans="1:22" s="20" customFormat="1" x14ac:dyDescent="0.25">
      <c r="A46" s="19" t="s">
        <v>6</v>
      </c>
      <c r="B46" s="20" t="s">
        <v>62</v>
      </c>
      <c r="C46" s="20" t="s">
        <v>63</v>
      </c>
      <c r="D46" s="21">
        <v>130</v>
      </c>
      <c r="E46" s="21">
        <v>192</v>
      </c>
      <c r="F46" s="22">
        <v>48</v>
      </c>
      <c r="G46" s="22">
        <v>1</v>
      </c>
      <c r="H46" s="12" t="s">
        <v>31</v>
      </c>
      <c r="I46" s="12" t="s">
        <v>12</v>
      </c>
      <c r="J46" s="53">
        <f>'zestawienie okien'!D46*'zestawienie okien'!E46/10000*'zestawienie okien'!G46</f>
        <v>2.496</v>
      </c>
      <c r="K46" s="54"/>
      <c r="L46" s="66"/>
      <c r="M46" s="69"/>
      <c r="N46" s="43"/>
      <c r="O46" s="43"/>
      <c r="P46" s="83"/>
      <c r="Q46" s="43"/>
      <c r="R46" s="43"/>
      <c r="S46" s="43"/>
      <c r="T46" s="43"/>
      <c r="U46" s="43"/>
      <c r="V46" s="43"/>
    </row>
    <row r="47" spans="1:22" s="20" customFormat="1" x14ac:dyDescent="0.25">
      <c r="A47" s="19"/>
      <c r="D47" s="21">
        <v>118</v>
      </c>
      <c r="E47" s="21">
        <v>185</v>
      </c>
      <c r="F47" s="22">
        <v>52</v>
      </c>
      <c r="G47" s="22">
        <v>1</v>
      </c>
      <c r="H47" s="12" t="s">
        <v>9</v>
      </c>
      <c r="I47" s="12" t="s">
        <v>12</v>
      </c>
      <c r="J47" s="53">
        <f>'zestawienie okien'!D47*'zestawienie okien'!E47/10000*'zestawienie okien'!G47</f>
        <v>2.1829999999999998</v>
      </c>
      <c r="K47" s="54"/>
      <c r="L47" s="66"/>
      <c r="M47" s="69"/>
      <c r="N47" s="43"/>
      <c r="O47" s="43"/>
      <c r="P47" s="83"/>
      <c r="Q47" s="43"/>
      <c r="R47" s="43"/>
      <c r="S47" s="43"/>
      <c r="T47" s="43"/>
      <c r="U47" s="43"/>
      <c r="V47" s="43"/>
    </row>
    <row r="48" spans="1:22" s="11" customFormat="1" x14ac:dyDescent="0.25">
      <c r="A48" s="10" t="s">
        <v>15</v>
      </c>
      <c r="B48" s="11" t="s">
        <v>64</v>
      </c>
      <c r="C48" s="11" t="s">
        <v>65</v>
      </c>
      <c r="D48" s="18">
        <v>104</v>
      </c>
      <c r="E48" s="18">
        <v>172</v>
      </c>
      <c r="F48" s="13">
        <v>94</v>
      </c>
      <c r="G48" s="13">
        <v>1</v>
      </c>
      <c r="H48" s="12" t="s">
        <v>9</v>
      </c>
      <c r="I48" s="12" t="s">
        <v>12</v>
      </c>
      <c r="J48" s="53">
        <f>'zestawienie okien'!D48*'zestawienie okien'!E48/10000*'zestawienie okien'!G48</f>
        <v>1.7887999999999999</v>
      </c>
      <c r="K48" s="54"/>
      <c r="L48" s="68"/>
      <c r="M48" s="70"/>
      <c r="N48" s="45"/>
      <c r="O48" s="45"/>
      <c r="P48" s="83"/>
      <c r="Q48" s="45"/>
      <c r="R48" s="45"/>
      <c r="S48" s="45"/>
      <c r="T48" s="45"/>
      <c r="U48" s="45"/>
      <c r="V48" s="45"/>
    </row>
    <row r="49" spans="1:22" s="7" customFormat="1" ht="26.4" x14ac:dyDescent="0.25">
      <c r="A49" s="6" t="s">
        <v>15</v>
      </c>
      <c r="B49" s="7" t="s">
        <v>66</v>
      </c>
      <c r="C49" s="62" t="s">
        <v>67</v>
      </c>
      <c r="D49" s="63">
        <v>122</v>
      </c>
      <c r="E49" s="63">
        <v>164</v>
      </c>
      <c r="F49" s="64"/>
      <c r="G49" s="64">
        <v>3</v>
      </c>
      <c r="H49" s="42" t="s">
        <v>8</v>
      </c>
      <c r="I49" s="42" t="s">
        <v>12</v>
      </c>
      <c r="J49" s="53"/>
      <c r="K49" s="54"/>
      <c r="L49" s="68">
        <f>'zestawienie okien'!D49*'zestawienie okien'!E49/10000</f>
        <v>2.0007999999999999</v>
      </c>
      <c r="M49" s="70"/>
      <c r="N49" s="47"/>
      <c r="O49" s="47"/>
      <c r="P49" s="86"/>
      <c r="Q49" s="47"/>
      <c r="R49" s="47"/>
      <c r="S49" s="47"/>
      <c r="T49" s="47"/>
      <c r="U49" s="47"/>
      <c r="V49" s="47"/>
    </row>
    <row r="50" spans="1:22" s="7" customFormat="1" ht="26.4" x14ac:dyDescent="0.25">
      <c r="A50" s="6" t="s">
        <v>15</v>
      </c>
      <c r="B50" s="7" t="s">
        <v>68</v>
      </c>
      <c r="C50" s="62" t="s">
        <v>69</v>
      </c>
      <c r="D50" s="63">
        <v>140</v>
      </c>
      <c r="E50" s="63">
        <v>180</v>
      </c>
      <c r="F50" s="64"/>
      <c r="G50" s="64">
        <v>1</v>
      </c>
      <c r="H50" s="42" t="s">
        <v>17</v>
      </c>
      <c r="I50" s="42" t="s">
        <v>12</v>
      </c>
      <c r="J50" s="53"/>
      <c r="K50" s="54"/>
      <c r="L50" s="68">
        <f>'zestawienie okien'!D50*'zestawienie okien'!E50/10000</f>
        <v>2.52</v>
      </c>
      <c r="M50" s="70"/>
      <c r="N50" s="47"/>
      <c r="O50" s="47"/>
      <c r="P50" s="86"/>
      <c r="Q50" s="47"/>
      <c r="R50" s="47"/>
      <c r="S50" s="47"/>
      <c r="T50" s="47"/>
      <c r="U50" s="47"/>
      <c r="V50" s="47"/>
    </row>
    <row r="51" spans="1:22" s="7" customFormat="1" x14ac:dyDescent="0.25">
      <c r="A51" s="6"/>
      <c r="C51" s="62"/>
      <c r="D51" s="63">
        <v>137</v>
      </c>
      <c r="E51" s="63">
        <v>165</v>
      </c>
      <c r="F51" s="64"/>
      <c r="G51" s="64">
        <v>1</v>
      </c>
      <c r="H51" s="42" t="s">
        <v>17</v>
      </c>
      <c r="I51" s="42" t="s">
        <v>12</v>
      </c>
      <c r="J51" s="53"/>
      <c r="K51" s="54"/>
      <c r="L51" s="68">
        <f>'zestawienie okien'!D51*'zestawienie okien'!E51/10000</f>
        <v>2.2605</v>
      </c>
      <c r="M51" s="70"/>
      <c r="N51" s="47"/>
      <c r="O51" s="47"/>
      <c r="P51" s="86"/>
      <c r="Q51" s="47"/>
      <c r="R51" s="47"/>
      <c r="S51" s="47"/>
      <c r="T51" s="47"/>
      <c r="U51" s="47"/>
      <c r="V51" s="47"/>
    </row>
    <row r="52" spans="1:22" s="7" customFormat="1" ht="26.4" x14ac:dyDescent="0.25">
      <c r="A52" s="6" t="s">
        <v>15</v>
      </c>
      <c r="B52" s="7" t="s">
        <v>70</v>
      </c>
      <c r="C52" s="62" t="s">
        <v>71</v>
      </c>
      <c r="D52" s="63">
        <v>128</v>
      </c>
      <c r="E52" s="63">
        <v>196</v>
      </c>
      <c r="F52" s="64"/>
      <c r="G52" s="64">
        <v>3</v>
      </c>
      <c r="H52" s="42" t="s">
        <v>8</v>
      </c>
      <c r="I52" s="42" t="s">
        <v>12</v>
      </c>
      <c r="J52" s="53"/>
      <c r="K52" s="54"/>
      <c r="L52" s="68">
        <f>'zestawienie okien'!D52*'zestawienie okien'!E52/10000</f>
        <v>2.5087999999999999</v>
      </c>
      <c r="M52" s="70"/>
      <c r="N52" s="47"/>
      <c r="O52" s="47"/>
      <c r="P52" s="86"/>
      <c r="Q52" s="47"/>
      <c r="R52" s="47"/>
      <c r="S52" s="47"/>
      <c r="T52" s="47"/>
      <c r="U52" s="47"/>
      <c r="V52" s="47"/>
    </row>
    <row r="53" spans="1:22" s="7" customFormat="1" ht="26.4" x14ac:dyDescent="0.25">
      <c r="A53" s="6" t="s">
        <v>15</v>
      </c>
      <c r="B53" s="7" t="s">
        <v>72</v>
      </c>
      <c r="C53" s="62" t="s">
        <v>73</v>
      </c>
      <c r="D53" s="63">
        <v>137</v>
      </c>
      <c r="E53" s="63">
        <v>190</v>
      </c>
      <c r="F53" s="64"/>
      <c r="G53" s="64">
        <v>2</v>
      </c>
      <c r="H53" s="42" t="s">
        <v>17</v>
      </c>
      <c r="I53" s="42" t="s">
        <v>12</v>
      </c>
      <c r="J53" s="53"/>
      <c r="K53" s="54"/>
      <c r="L53" s="68">
        <f>'zestawienie okien'!D53*'zestawienie okien'!E53/10000</f>
        <v>2.6030000000000002</v>
      </c>
      <c r="M53" s="70"/>
      <c r="N53" s="47"/>
      <c r="O53" s="47"/>
      <c r="P53" s="86"/>
      <c r="Q53" s="47"/>
      <c r="R53" s="47"/>
      <c r="S53" s="47"/>
      <c r="T53" s="47"/>
      <c r="U53" s="47"/>
      <c r="V53" s="47"/>
    </row>
    <row r="54" spans="1:22" s="4" customFormat="1" x14ac:dyDescent="0.25">
      <c r="A54" s="3" t="s">
        <v>15</v>
      </c>
      <c r="B54" s="4" t="s">
        <v>74</v>
      </c>
      <c r="C54" s="4" t="s">
        <v>75</v>
      </c>
      <c r="D54" s="17">
        <v>104</v>
      </c>
      <c r="E54" s="17">
        <v>194</v>
      </c>
      <c r="F54" s="15"/>
      <c r="G54" s="15">
        <v>3</v>
      </c>
      <c r="H54" s="5" t="s">
        <v>8</v>
      </c>
      <c r="I54" s="5" t="s">
        <v>12</v>
      </c>
      <c r="J54" s="53"/>
      <c r="K54" s="54"/>
      <c r="L54" s="68">
        <f>'zestawienie okien'!D54*'zestawienie okien'!E54/10000</f>
        <v>2.0175999999999998</v>
      </c>
      <c r="M54" s="70"/>
      <c r="N54" s="48"/>
      <c r="O54" s="48"/>
      <c r="P54" s="87"/>
      <c r="Q54" s="48"/>
      <c r="R54" s="48"/>
      <c r="S54" s="48"/>
      <c r="T54" s="48"/>
      <c r="U54" s="48"/>
      <c r="V54" s="48"/>
    </row>
    <row r="55" spans="1:22" s="4" customFormat="1" x14ac:dyDescent="0.25">
      <c r="A55" s="3"/>
      <c r="D55" s="17">
        <v>104</v>
      </c>
      <c r="E55" s="17">
        <v>194</v>
      </c>
      <c r="F55" s="15"/>
      <c r="G55" s="15">
        <v>1</v>
      </c>
      <c r="H55" s="5" t="s">
        <v>8</v>
      </c>
      <c r="I55" s="5" t="s">
        <v>16</v>
      </c>
      <c r="J55" s="53"/>
      <c r="K55" s="54"/>
      <c r="L55" s="68">
        <f>'zestawienie okien'!D55*'zestawienie okien'!E55/10000</f>
        <v>2.0175999999999998</v>
      </c>
      <c r="M55" s="70"/>
      <c r="N55" s="48"/>
      <c r="O55" s="48"/>
      <c r="P55" s="87"/>
      <c r="Q55" s="48"/>
      <c r="R55" s="48"/>
      <c r="S55" s="48"/>
      <c r="T55" s="48"/>
      <c r="U55" s="48"/>
      <c r="V55" s="48"/>
    </row>
    <row r="56" spans="1:22" s="4" customFormat="1" x14ac:dyDescent="0.25">
      <c r="A56" s="3" t="s">
        <v>15</v>
      </c>
      <c r="B56" s="4" t="s">
        <v>76</v>
      </c>
      <c r="C56" s="4" t="s">
        <v>75</v>
      </c>
      <c r="D56" s="17">
        <v>104</v>
      </c>
      <c r="E56" s="17">
        <v>194</v>
      </c>
      <c r="F56" s="15"/>
      <c r="G56" s="15">
        <v>3</v>
      </c>
      <c r="H56" s="5" t="s">
        <v>17</v>
      </c>
      <c r="I56" s="5" t="s">
        <v>12</v>
      </c>
      <c r="J56" s="53"/>
      <c r="K56" s="54"/>
      <c r="L56" s="68">
        <f>'zestawienie okien'!D56*'zestawienie okien'!E56/10000</f>
        <v>2.0175999999999998</v>
      </c>
      <c r="M56" s="70"/>
      <c r="N56" s="48"/>
      <c r="O56" s="48"/>
      <c r="P56" s="87"/>
      <c r="Q56" s="48"/>
      <c r="R56" s="48"/>
      <c r="S56" s="48"/>
      <c r="T56" s="48"/>
      <c r="U56" s="48"/>
      <c r="V56" s="48"/>
    </row>
    <row r="57" spans="1:22" s="4" customFormat="1" x14ac:dyDescent="0.25">
      <c r="A57" s="3"/>
      <c r="D57" s="17">
        <v>104</v>
      </c>
      <c r="E57" s="17">
        <v>259</v>
      </c>
      <c r="F57" s="15"/>
      <c r="G57" s="15">
        <v>1</v>
      </c>
      <c r="H57" s="5" t="s">
        <v>17</v>
      </c>
      <c r="I57" s="5" t="s">
        <v>57</v>
      </c>
      <c r="J57" s="53"/>
      <c r="K57" s="54"/>
      <c r="L57" s="68">
        <f>'zestawienie okien'!D57*'zestawienie okien'!E57/10000</f>
        <v>2.6936</v>
      </c>
      <c r="M57" s="70"/>
      <c r="N57" s="48"/>
      <c r="O57" s="48"/>
      <c r="P57" s="87"/>
      <c r="Q57" s="48"/>
      <c r="R57" s="48"/>
      <c r="S57" s="48"/>
      <c r="T57" s="48"/>
      <c r="U57" s="48"/>
      <c r="V57" s="48"/>
    </row>
    <row r="58" spans="1:22" s="4" customFormat="1" x14ac:dyDescent="0.25">
      <c r="A58" s="3" t="s">
        <v>15</v>
      </c>
      <c r="B58" s="4" t="s">
        <v>77</v>
      </c>
      <c r="C58" s="4" t="s">
        <v>78</v>
      </c>
      <c r="D58" s="17">
        <v>119</v>
      </c>
      <c r="E58" s="17">
        <v>160</v>
      </c>
      <c r="F58" s="15"/>
      <c r="G58" s="15">
        <v>4</v>
      </c>
      <c r="H58" s="5" t="s">
        <v>31</v>
      </c>
      <c r="I58" s="5" t="s">
        <v>12</v>
      </c>
      <c r="J58" s="53"/>
      <c r="K58" s="54"/>
      <c r="L58" s="68">
        <f>'zestawienie okien'!D58*'zestawienie okien'!E58/10000</f>
        <v>1.9039999999999999</v>
      </c>
      <c r="M58" s="70"/>
      <c r="N58" s="48"/>
      <c r="O58" s="48"/>
      <c r="P58" s="87"/>
      <c r="Q58" s="48"/>
      <c r="R58" s="48"/>
      <c r="S58" s="48"/>
      <c r="T58" s="48"/>
      <c r="U58" s="48"/>
      <c r="V58" s="48"/>
    </row>
    <row r="59" spans="1:22" s="4" customFormat="1" x14ac:dyDescent="0.25">
      <c r="A59" s="3"/>
      <c r="D59" s="17">
        <v>118</v>
      </c>
      <c r="E59" s="17">
        <v>160</v>
      </c>
      <c r="F59" s="15"/>
      <c r="G59" s="15">
        <v>2</v>
      </c>
      <c r="H59" s="5" t="s">
        <v>9</v>
      </c>
      <c r="I59" s="5" t="s">
        <v>12</v>
      </c>
      <c r="J59" s="53"/>
      <c r="K59" s="54"/>
      <c r="L59" s="68">
        <f>'zestawienie okien'!D59*'zestawienie okien'!E59/10000</f>
        <v>1.8879999999999999</v>
      </c>
      <c r="M59" s="70"/>
      <c r="N59" s="48"/>
      <c r="O59" s="48"/>
      <c r="P59" s="87"/>
      <c r="Q59" s="48"/>
      <c r="R59" s="48"/>
      <c r="S59" s="48"/>
      <c r="T59" s="48"/>
      <c r="U59" s="48"/>
      <c r="V59" s="48"/>
    </row>
    <row r="60" spans="1:22" s="4" customFormat="1" x14ac:dyDescent="0.25">
      <c r="A60" s="3"/>
      <c r="D60" s="17">
        <v>118</v>
      </c>
      <c r="E60" s="17">
        <v>160</v>
      </c>
      <c r="F60" s="15"/>
      <c r="G60" s="15">
        <v>2</v>
      </c>
      <c r="H60" s="5" t="s">
        <v>9</v>
      </c>
      <c r="I60" s="5" t="s">
        <v>16</v>
      </c>
      <c r="J60" s="53"/>
      <c r="K60" s="54"/>
      <c r="L60" s="68">
        <f>'zestawienie okien'!D60*'zestawienie okien'!E60/10000</f>
        <v>1.8879999999999999</v>
      </c>
      <c r="M60" s="70"/>
      <c r="N60" s="48"/>
      <c r="O60" s="48"/>
      <c r="P60" s="87"/>
      <c r="Q60" s="48"/>
      <c r="R60" s="48"/>
      <c r="S60" s="48"/>
      <c r="T60" s="48"/>
      <c r="U60" s="48"/>
      <c r="V60" s="48"/>
    </row>
    <row r="61" spans="1:22" s="4" customFormat="1" ht="26.4" x14ac:dyDescent="0.25">
      <c r="A61" s="3" t="s">
        <v>15</v>
      </c>
      <c r="B61" s="4" t="s">
        <v>79</v>
      </c>
      <c r="C61" s="4" t="s">
        <v>80</v>
      </c>
      <c r="D61" s="17">
        <v>132</v>
      </c>
      <c r="E61" s="17">
        <v>193</v>
      </c>
      <c r="F61" s="15"/>
      <c r="G61" s="15">
        <v>3</v>
      </c>
      <c r="H61" s="5" t="s">
        <v>8</v>
      </c>
      <c r="I61" s="5" t="s">
        <v>12</v>
      </c>
      <c r="J61" s="53"/>
      <c r="K61" s="54"/>
      <c r="L61" s="68">
        <f>'zestawienie okien'!D61*'zestawienie okien'!E61/10000</f>
        <v>2.5476000000000001</v>
      </c>
      <c r="M61" s="70"/>
      <c r="N61" s="48"/>
      <c r="O61" s="48"/>
      <c r="P61" s="87"/>
      <c r="Q61" s="48"/>
      <c r="R61" s="48"/>
      <c r="S61" s="48"/>
      <c r="T61" s="48"/>
      <c r="U61" s="48"/>
      <c r="V61" s="48"/>
    </row>
    <row r="62" spans="1:22" s="4" customFormat="1" x14ac:dyDescent="0.25">
      <c r="A62" s="3" t="s">
        <v>15</v>
      </c>
      <c r="B62" s="4" t="s">
        <v>81</v>
      </c>
      <c r="C62" s="4" t="s">
        <v>82</v>
      </c>
      <c r="D62" s="17">
        <v>118</v>
      </c>
      <c r="E62" s="17">
        <v>194</v>
      </c>
      <c r="F62" s="15"/>
      <c r="G62" s="15">
        <v>3</v>
      </c>
      <c r="H62" s="5" t="s">
        <v>17</v>
      </c>
      <c r="I62" s="5" t="s">
        <v>12</v>
      </c>
      <c r="J62" s="53"/>
      <c r="K62" s="54"/>
      <c r="L62" s="68">
        <f>'zestawienie okien'!D62*'zestawienie okien'!E62/10000</f>
        <v>2.2892000000000001</v>
      </c>
      <c r="M62" s="70"/>
      <c r="N62" s="48"/>
      <c r="O62" s="48"/>
      <c r="P62" s="87"/>
      <c r="Q62" s="48"/>
      <c r="R62" s="48"/>
      <c r="S62" s="48"/>
      <c r="T62" s="48"/>
      <c r="U62" s="48"/>
      <c r="V62" s="48"/>
    </row>
    <row r="63" spans="1:22" s="4" customFormat="1" ht="26.4" x14ac:dyDescent="0.25">
      <c r="A63" s="3" t="s">
        <v>15</v>
      </c>
      <c r="B63" s="4" t="s">
        <v>83</v>
      </c>
      <c r="C63" s="4" t="s">
        <v>80</v>
      </c>
      <c r="D63" s="17">
        <v>116</v>
      </c>
      <c r="E63" s="17">
        <v>146</v>
      </c>
      <c r="F63" s="15"/>
      <c r="G63" s="15">
        <v>3</v>
      </c>
      <c r="H63" s="5" t="s">
        <v>8</v>
      </c>
      <c r="I63" s="5" t="s">
        <v>12</v>
      </c>
      <c r="J63" s="53"/>
      <c r="K63" s="54"/>
      <c r="L63" s="68">
        <f>'zestawienie okien'!D63*'zestawienie okien'!E63/10000</f>
        <v>1.6936</v>
      </c>
      <c r="M63" s="70"/>
      <c r="N63" s="48"/>
      <c r="O63" s="48"/>
      <c r="P63" s="87"/>
      <c r="Q63" s="48"/>
      <c r="R63" s="48"/>
      <c r="S63" s="48"/>
      <c r="T63" s="48"/>
      <c r="U63" s="48"/>
      <c r="V63" s="48"/>
    </row>
    <row r="64" spans="1:22" s="4" customFormat="1" x14ac:dyDescent="0.25">
      <c r="A64" s="3"/>
      <c r="D64" s="17">
        <v>113</v>
      </c>
      <c r="E64" s="17">
        <v>145</v>
      </c>
      <c r="F64" s="15"/>
      <c r="G64" s="15">
        <v>1</v>
      </c>
      <c r="H64" s="5" t="s">
        <v>31</v>
      </c>
      <c r="I64" s="5" t="s">
        <v>12</v>
      </c>
      <c r="J64" s="53"/>
      <c r="K64" s="54"/>
      <c r="L64" s="68">
        <f>'zestawienie okien'!D64*'zestawienie okien'!E64/10000</f>
        <v>1.6385000000000001</v>
      </c>
      <c r="M64" s="70"/>
      <c r="N64" s="48"/>
      <c r="O64" s="48"/>
      <c r="P64" s="87"/>
      <c r="Q64" s="48"/>
      <c r="R64" s="48"/>
      <c r="S64" s="48"/>
      <c r="T64" s="48"/>
      <c r="U64" s="48"/>
      <c r="V64" s="48"/>
    </row>
    <row r="65" spans="1:22" s="4" customFormat="1" ht="26.4" x14ac:dyDescent="0.25">
      <c r="A65" s="3" t="s">
        <v>15</v>
      </c>
      <c r="B65" s="4" t="s">
        <v>84</v>
      </c>
      <c r="C65" s="4" t="s">
        <v>85</v>
      </c>
      <c r="D65" s="17">
        <v>113</v>
      </c>
      <c r="E65" s="17">
        <v>145</v>
      </c>
      <c r="F65" s="15"/>
      <c r="G65" s="15">
        <v>1</v>
      </c>
      <c r="H65" s="5" t="s">
        <v>31</v>
      </c>
      <c r="I65" s="5" t="s">
        <v>12</v>
      </c>
      <c r="J65" s="53"/>
      <c r="K65" s="54"/>
      <c r="L65" s="68">
        <f>'zestawienie okien'!D65*'zestawienie okien'!E65/10000</f>
        <v>1.6385000000000001</v>
      </c>
      <c r="M65" s="70"/>
      <c r="N65" s="48"/>
      <c r="O65" s="48"/>
      <c r="P65" s="87"/>
      <c r="Q65" s="48"/>
      <c r="R65" s="48"/>
      <c r="S65" s="48"/>
      <c r="T65" s="48"/>
      <c r="U65" s="48"/>
      <c r="V65" s="48"/>
    </row>
    <row r="66" spans="1:22" s="11" customFormat="1" x14ac:dyDescent="0.25">
      <c r="A66" s="10" t="s">
        <v>15</v>
      </c>
      <c r="B66" s="11" t="s">
        <v>86</v>
      </c>
      <c r="C66" s="11" t="s">
        <v>87</v>
      </c>
      <c r="D66" s="18">
        <v>116</v>
      </c>
      <c r="E66" s="18">
        <v>146</v>
      </c>
      <c r="F66" s="13"/>
      <c r="G66" s="13">
        <v>3</v>
      </c>
      <c r="H66" s="12" t="s">
        <v>31</v>
      </c>
      <c r="I66" s="12" t="s">
        <v>12</v>
      </c>
      <c r="J66" s="53">
        <f>'zestawienie okien'!D66*'zestawienie okien'!E66/10000*'zestawienie okien'!G66</f>
        <v>5.0808</v>
      </c>
      <c r="K66" s="54"/>
      <c r="L66" s="68"/>
      <c r="M66" s="70"/>
      <c r="N66" s="45"/>
      <c r="O66" s="45"/>
      <c r="P66" s="85"/>
      <c r="Q66" s="45"/>
      <c r="R66" s="45"/>
      <c r="S66" s="45"/>
      <c r="T66" s="45"/>
      <c r="U66" s="45"/>
      <c r="V66" s="45"/>
    </row>
    <row r="67" spans="1:22" s="11" customFormat="1" x14ac:dyDescent="0.25">
      <c r="A67" s="10" t="s">
        <v>15</v>
      </c>
      <c r="B67" s="11" t="s">
        <v>88</v>
      </c>
      <c r="C67" s="11" t="s">
        <v>89</v>
      </c>
      <c r="D67" s="18">
        <v>127</v>
      </c>
      <c r="E67" s="18">
        <v>157</v>
      </c>
      <c r="F67" s="13"/>
      <c r="G67" s="13">
        <v>1</v>
      </c>
      <c r="H67" s="12" t="s">
        <v>31</v>
      </c>
      <c r="I67" s="12" t="s">
        <v>12</v>
      </c>
      <c r="J67" s="53">
        <f>'zestawienie okien'!D67*'zestawienie okien'!E67/10000*'zestawienie okien'!G67</f>
        <v>1.9939</v>
      </c>
      <c r="K67" s="54"/>
      <c r="L67" s="68"/>
      <c r="M67" s="70"/>
      <c r="N67" s="45"/>
      <c r="O67" s="45"/>
      <c r="P67" s="85"/>
      <c r="Q67" s="45"/>
      <c r="R67" s="45"/>
      <c r="S67" s="45"/>
      <c r="T67" s="45"/>
      <c r="U67" s="45"/>
      <c r="V67" s="45"/>
    </row>
    <row r="68" spans="1:22" s="11" customFormat="1" x14ac:dyDescent="0.25">
      <c r="A68" s="10"/>
      <c r="D68" s="18">
        <v>120</v>
      </c>
      <c r="E68" s="18">
        <v>157</v>
      </c>
      <c r="F68" s="13"/>
      <c r="G68" s="13">
        <v>1</v>
      </c>
      <c r="H68" s="12" t="s">
        <v>9</v>
      </c>
      <c r="I68" s="12" t="s">
        <v>12</v>
      </c>
      <c r="J68" s="53">
        <f>'zestawienie okien'!D68*'zestawienie okien'!E68/10000*'zestawienie okien'!G68</f>
        <v>1.8839999999999999</v>
      </c>
      <c r="K68" s="54"/>
      <c r="L68" s="68"/>
      <c r="M68" s="70"/>
      <c r="N68" s="45"/>
      <c r="O68" s="45"/>
      <c r="P68" s="85"/>
      <c r="Q68" s="45"/>
      <c r="R68" s="45"/>
      <c r="S68" s="45"/>
      <c r="T68" s="45"/>
      <c r="U68" s="45"/>
      <c r="V68" s="45"/>
    </row>
    <row r="69" spans="1:22" s="20" customFormat="1" x14ac:dyDescent="0.25">
      <c r="A69" s="19" t="s">
        <v>28</v>
      </c>
      <c r="B69" s="20" t="s">
        <v>90</v>
      </c>
      <c r="C69" s="20" t="s">
        <v>113</v>
      </c>
      <c r="D69" s="21">
        <v>86</v>
      </c>
      <c r="E69" s="21">
        <v>135</v>
      </c>
      <c r="F69" s="22"/>
      <c r="G69" s="22">
        <v>3</v>
      </c>
      <c r="H69" s="12" t="s">
        <v>8</v>
      </c>
      <c r="I69" s="12" t="s">
        <v>12</v>
      </c>
      <c r="J69" s="53">
        <f>'zestawienie okien'!D69*'zestawienie okien'!E69/10000*'zestawienie okien'!G69</f>
        <v>3.4830000000000001</v>
      </c>
      <c r="K69" s="54"/>
      <c r="L69" s="68"/>
      <c r="M69" s="70"/>
      <c r="N69" s="43"/>
      <c r="O69" s="43"/>
      <c r="P69" s="85"/>
      <c r="Q69" s="43"/>
      <c r="R69" s="43"/>
      <c r="S69" s="43"/>
      <c r="T69" s="43"/>
      <c r="U69" s="43"/>
      <c r="V69" s="43"/>
    </row>
    <row r="70" spans="1:22" s="11" customFormat="1" x14ac:dyDescent="0.25">
      <c r="A70" s="10"/>
      <c r="D70" s="18">
        <v>105</v>
      </c>
      <c r="E70" s="18">
        <v>112</v>
      </c>
      <c r="F70" s="13"/>
      <c r="G70" s="13">
        <v>1</v>
      </c>
      <c r="H70" s="12" t="s">
        <v>9</v>
      </c>
      <c r="I70" s="12" t="s">
        <v>12</v>
      </c>
      <c r="J70" s="53">
        <f>'zestawienie okien'!D70*'zestawienie okien'!E70/10000*'zestawienie okien'!G70</f>
        <v>1.1759999999999999</v>
      </c>
      <c r="K70" s="54"/>
      <c r="L70" s="68"/>
      <c r="M70" s="70"/>
      <c r="N70" s="45"/>
      <c r="O70" s="45"/>
      <c r="P70" s="85"/>
      <c r="Q70" s="45"/>
      <c r="R70" s="45"/>
      <c r="S70" s="45"/>
      <c r="T70" s="45"/>
      <c r="U70" s="45"/>
      <c r="V70" s="45"/>
    </row>
    <row r="71" spans="1:22" s="11" customFormat="1" x14ac:dyDescent="0.25">
      <c r="A71" s="10" t="s">
        <v>28</v>
      </c>
      <c r="B71" s="11" t="s">
        <v>91</v>
      </c>
      <c r="C71" s="11" t="s">
        <v>124</v>
      </c>
      <c r="D71" s="18">
        <v>105</v>
      </c>
      <c r="E71" s="18">
        <v>112</v>
      </c>
      <c r="F71" s="13"/>
      <c r="G71" s="13">
        <v>2</v>
      </c>
      <c r="H71" s="12" t="s">
        <v>9</v>
      </c>
      <c r="I71" s="12" t="s">
        <v>12</v>
      </c>
      <c r="J71" s="53">
        <f>'zestawienie okien'!D71*'zestawienie okien'!E71/10000*'zestawienie okien'!G71</f>
        <v>2.3519999999999999</v>
      </c>
      <c r="K71" s="54"/>
      <c r="L71" s="68"/>
      <c r="M71" s="70"/>
      <c r="N71" s="45"/>
      <c r="O71" s="45"/>
      <c r="P71" s="85"/>
      <c r="Q71" s="45"/>
      <c r="R71" s="45"/>
      <c r="S71" s="45"/>
      <c r="T71" s="45"/>
      <c r="U71" s="45"/>
      <c r="V71" s="45"/>
    </row>
    <row r="72" spans="1:22" s="20" customFormat="1" x14ac:dyDescent="0.25">
      <c r="A72" s="19" t="s">
        <v>28</v>
      </c>
      <c r="B72" s="20" t="s">
        <v>92</v>
      </c>
      <c r="C72" s="20" t="s">
        <v>98</v>
      </c>
      <c r="D72" s="21">
        <v>134</v>
      </c>
      <c r="E72" s="21">
        <v>150</v>
      </c>
      <c r="F72" s="22">
        <v>91</v>
      </c>
      <c r="G72" s="22">
        <v>2</v>
      </c>
      <c r="H72" s="12" t="s">
        <v>8</v>
      </c>
      <c r="I72" s="12" t="s">
        <v>12</v>
      </c>
      <c r="J72" s="53">
        <f>'zestawienie okien'!D72*'zestawienie okien'!E72/10000*'zestawienie okien'!G72</f>
        <v>4.0199999999999996</v>
      </c>
      <c r="K72" s="54"/>
      <c r="L72" s="68"/>
      <c r="M72" s="70"/>
      <c r="N72" s="43"/>
      <c r="O72" s="43"/>
      <c r="P72" s="85"/>
      <c r="Q72" s="43"/>
      <c r="R72" s="43"/>
      <c r="S72" s="43"/>
      <c r="T72" s="43"/>
      <c r="U72" s="43"/>
      <c r="V72" s="43"/>
    </row>
    <row r="73" spans="1:22" s="20" customFormat="1" x14ac:dyDescent="0.25">
      <c r="A73" s="19" t="s">
        <v>28</v>
      </c>
      <c r="B73" s="20" t="s">
        <v>93</v>
      </c>
      <c r="C73" s="20" t="s">
        <v>125</v>
      </c>
      <c r="D73" s="21">
        <v>132</v>
      </c>
      <c r="E73" s="21">
        <v>201</v>
      </c>
      <c r="F73" s="22">
        <v>88</v>
      </c>
      <c r="G73" s="22">
        <v>2</v>
      </c>
      <c r="H73" s="12" t="s">
        <v>17</v>
      </c>
      <c r="I73" s="12" t="s">
        <v>12</v>
      </c>
      <c r="J73" s="53">
        <f>'zestawienie okien'!D73*'zestawienie okien'!E73/10000*'zestawienie okien'!G73</f>
        <v>5.3064</v>
      </c>
      <c r="K73" s="54"/>
      <c r="L73" s="68"/>
      <c r="M73" s="70"/>
      <c r="N73" s="43"/>
      <c r="O73" s="43"/>
      <c r="P73" s="85"/>
      <c r="Q73" s="43"/>
      <c r="R73" s="43"/>
      <c r="S73" s="43"/>
      <c r="T73" s="43"/>
      <c r="U73" s="43"/>
      <c r="V73" s="43"/>
    </row>
    <row r="74" spans="1:22" s="11" customFormat="1" x14ac:dyDescent="0.25">
      <c r="A74" s="10" t="s">
        <v>28</v>
      </c>
      <c r="B74" s="11" t="s">
        <v>94</v>
      </c>
      <c r="C74" s="11" t="s">
        <v>95</v>
      </c>
      <c r="D74" s="18">
        <v>132</v>
      </c>
      <c r="E74" s="18">
        <v>201</v>
      </c>
      <c r="F74" s="13">
        <v>88</v>
      </c>
      <c r="G74" s="13">
        <v>1</v>
      </c>
      <c r="H74" s="12" t="s">
        <v>17</v>
      </c>
      <c r="I74" s="12" t="s">
        <v>16</v>
      </c>
      <c r="J74" s="53">
        <f>'zestawienie okien'!D74*'zestawienie okien'!E74/10000*'zestawienie okien'!G74</f>
        <v>2.6532</v>
      </c>
      <c r="K74" s="54"/>
      <c r="L74" s="68"/>
      <c r="M74" s="70"/>
      <c r="N74" s="45"/>
      <c r="O74" s="45"/>
      <c r="P74" s="85"/>
      <c r="Q74" s="45"/>
      <c r="R74" s="45"/>
      <c r="S74" s="45"/>
      <c r="T74" s="45"/>
      <c r="U74" s="45"/>
      <c r="V74" s="45"/>
    </row>
    <row r="75" spans="1:22" s="11" customFormat="1" x14ac:dyDescent="0.25">
      <c r="A75" s="10" t="s">
        <v>28</v>
      </c>
      <c r="B75" s="11" t="s">
        <v>96</v>
      </c>
      <c r="C75" s="11" t="s">
        <v>126</v>
      </c>
      <c r="D75" s="18">
        <v>133</v>
      </c>
      <c r="E75" s="18">
        <v>16</v>
      </c>
      <c r="F75" s="13">
        <v>85</v>
      </c>
      <c r="G75" s="13">
        <v>2</v>
      </c>
      <c r="H75" s="12" t="s">
        <v>8</v>
      </c>
      <c r="I75" s="12" t="s">
        <v>12</v>
      </c>
      <c r="J75" s="53">
        <f>'zestawienie okien'!D75*'zestawienie okien'!E75/10000*'zestawienie okien'!G75</f>
        <v>0.42559999999999998</v>
      </c>
      <c r="K75" s="54"/>
      <c r="L75" s="68"/>
      <c r="M75" s="70"/>
      <c r="N75" s="45"/>
      <c r="O75" s="45"/>
      <c r="P75" s="85"/>
      <c r="Q75" s="45"/>
      <c r="R75" s="45"/>
      <c r="S75" s="45"/>
      <c r="T75" s="45"/>
      <c r="U75" s="45"/>
      <c r="V75" s="45"/>
    </row>
    <row r="76" spans="1:22" s="11" customFormat="1" x14ac:dyDescent="0.25">
      <c r="A76" s="10" t="s">
        <v>28</v>
      </c>
      <c r="B76" s="11" t="s">
        <v>97</v>
      </c>
      <c r="C76" s="11" t="s">
        <v>127</v>
      </c>
      <c r="D76" s="18">
        <v>133</v>
      </c>
      <c r="E76" s="18">
        <v>160</v>
      </c>
      <c r="F76" s="13">
        <v>85</v>
      </c>
      <c r="G76" s="13">
        <v>2</v>
      </c>
      <c r="H76" s="12" t="s">
        <v>8</v>
      </c>
      <c r="I76" s="12" t="s">
        <v>12</v>
      </c>
      <c r="J76" s="53">
        <f>'zestawienie okien'!D76*'zestawienie okien'!E76/10000*'zestawienie okien'!G76</f>
        <v>4.2560000000000002</v>
      </c>
      <c r="K76" s="54"/>
      <c r="L76" s="68"/>
      <c r="M76" s="70"/>
      <c r="N76" s="45"/>
      <c r="O76" s="45"/>
      <c r="P76" s="85"/>
      <c r="Q76" s="45"/>
      <c r="R76" s="45"/>
      <c r="S76" s="45"/>
      <c r="T76" s="45"/>
      <c r="U76" s="45"/>
      <c r="V76" s="45"/>
    </row>
    <row r="77" spans="1:22" s="7" customFormat="1" ht="26.4" x14ac:dyDescent="0.25">
      <c r="A77" s="6" t="s">
        <v>28</v>
      </c>
      <c r="B77" s="7" t="s">
        <v>99</v>
      </c>
      <c r="C77" s="7" t="s">
        <v>100</v>
      </c>
      <c r="D77" s="16">
        <v>116</v>
      </c>
      <c r="E77" s="16">
        <v>157</v>
      </c>
      <c r="F77" s="14">
        <v>34</v>
      </c>
      <c r="G77" s="14">
        <v>3</v>
      </c>
      <c r="H77" s="8" t="s">
        <v>8</v>
      </c>
      <c r="I77" s="8" t="s">
        <v>12</v>
      </c>
      <c r="J77" s="53"/>
      <c r="K77" s="54"/>
      <c r="L77" s="68">
        <f>'zestawienie okien'!D77*'zestawienie okien'!E77/10000</f>
        <v>1.8211999999999999</v>
      </c>
      <c r="M77" s="70"/>
      <c r="N77" s="47"/>
      <c r="O77" s="47"/>
      <c r="P77" s="86"/>
      <c r="Q77" s="47"/>
      <c r="R77" s="47"/>
      <c r="S77" s="47"/>
      <c r="T77" s="47"/>
      <c r="U77" s="47"/>
      <c r="V77" s="47"/>
    </row>
    <row r="78" spans="1:22" s="7" customFormat="1" ht="26.4" x14ac:dyDescent="0.25">
      <c r="A78" s="6" t="s">
        <v>28</v>
      </c>
      <c r="B78" s="7" t="s">
        <v>101</v>
      </c>
      <c r="C78" s="62" t="s">
        <v>102</v>
      </c>
      <c r="D78" s="63">
        <v>130</v>
      </c>
      <c r="E78" s="63">
        <v>132</v>
      </c>
      <c r="F78" s="64">
        <v>52</v>
      </c>
      <c r="G78" s="64">
        <v>2</v>
      </c>
      <c r="H78" s="42" t="s">
        <v>17</v>
      </c>
      <c r="I78" s="42" t="s">
        <v>12</v>
      </c>
      <c r="J78" s="53"/>
      <c r="K78" s="54"/>
      <c r="L78" s="68">
        <f>'zestawienie okien'!D78*'zestawienie okien'!E78/10000</f>
        <v>1.716</v>
      </c>
      <c r="M78" s="70"/>
      <c r="N78" s="47"/>
      <c r="O78" s="47"/>
      <c r="P78" s="86"/>
      <c r="Q78" s="47"/>
      <c r="R78" s="47"/>
      <c r="S78" s="47"/>
      <c r="T78" s="47"/>
      <c r="U78" s="47"/>
      <c r="V78" s="47"/>
    </row>
    <row r="79" spans="1:22" s="7" customFormat="1" ht="26.4" x14ac:dyDescent="0.25">
      <c r="A79" s="6" t="s">
        <v>28</v>
      </c>
      <c r="B79" s="7" t="s">
        <v>103</v>
      </c>
      <c r="C79" s="62" t="s">
        <v>104</v>
      </c>
      <c r="D79" s="63">
        <v>124</v>
      </c>
      <c r="E79" s="63">
        <v>177</v>
      </c>
      <c r="F79" s="64">
        <v>46</v>
      </c>
      <c r="G79" s="64">
        <v>3</v>
      </c>
      <c r="H79" s="42" t="s">
        <v>8</v>
      </c>
      <c r="I79" s="42" t="s">
        <v>12</v>
      </c>
      <c r="J79" s="53"/>
      <c r="K79" s="54"/>
      <c r="L79" s="68">
        <f>'zestawienie okien'!D79*'zestawienie okien'!E79/10000</f>
        <v>2.1947999999999999</v>
      </c>
      <c r="M79" s="70"/>
      <c r="N79" s="47"/>
      <c r="O79" s="47"/>
      <c r="P79" s="86"/>
      <c r="Q79" s="47"/>
      <c r="R79" s="47"/>
      <c r="S79" s="47"/>
      <c r="T79" s="47"/>
      <c r="U79" s="47"/>
      <c r="V79" s="47"/>
    </row>
    <row r="80" spans="1:22" s="7" customFormat="1" ht="26.4" x14ac:dyDescent="0.25">
      <c r="A80" s="6" t="s">
        <v>28</v>
      </c>
      <c r="B80" s="7" t="s">
        <v>105</v>
      </c>
      <c r="C80" s="62" t="s">
        <v>106</v>
      </c>
      <c r="D80" s="63">
        <v>125</v>
      </c>
      <c r="E80" s="63">
        <v>177</v>
      </c>
      <c r="F80" s="64">
        <v>52</v>
      </c>
      <c r="G80" s="64">
        <v>2</v>
      </c>
      <c r="H80" s="42" t="s">
        <v>17</v>
      </c>
      <c r="I80" s="42" t="s">
        <v>12</v>
      </c>
      <c r="J80" s="53"/>
      <c r="K80" s="54"/>
      <c r="L80" s="68">
        <f>'zestawienie okien'!D80*'zestawienie okien'!E80/10000</f>
        <v>2.2124999999999999</v>
      </c>
      <c r="M80" s="70"/>
      <c r="N80" s="47"/>
      <c r="O80" s="47"/>
      <c r="P80" s="86"/>
      <c r="Q80" s="47"/>
      <c r="R80" s="47"/>
      <c r="S80" s="47"/>
      <c r="T80" s="47"/>
      <c r="U80" s="47"/>
      <c r="V80" s="47"/>
    </row>
    <row r="81" spans="1:22" s="11" customFormat="1" x14ac:dyDescent="0.25">
      <c r="A81" s="10" t="s">
        <v>28</v>
      </c>
      <c r="B81" s="11" t="s">
        <v>107</v>
      </c>
      <c r="C81" s="11" t="s">
        <v>128</v>
      </c>
      <c r="D81" s="18">
        <v>129</v>
      </c>
      <c r="E81" s="18">
        <v>175</v>
      </c>
      <c r="F81" s="13">
        <v>74</v>
      </c>
      <c r="G81" s="13">
        <v>4</v>
      </c>
      <c r="H81" s="12" t="s">
        <v>17</v>
      </c>
      <c r="I81" s="12" t="s">
        <v>12</v>
      </c>
      <c r="J81" s="53">
        <f>'zestawienie okien'!D81*'zestawienie okien'!E81/10000*'zestawienie okien'!G81</f>
        <v>9.0299999999999994</v>
      </c>
      <c r="K81" s="54"/>
      <c r="L81" s="68"/>
      <c r="M81" s="70"/>
      <c r="N81" s="45"/>
      <c r="O81" s="45"/>
      <c r="P81" s="83"/>
      <c r="Q81" s="45"/>
      <c r="R81" s="45"/>
      <c r="S81" s="45"/>
      <c r="T81" s="45"/>
      <c r="U81" s="45"/>
      <c r="V81" s="45"/>
    </row>
    <row r="82" spans="1:22" s="20" customFormat="1" x14ac:dyDescent="0.25">
      <c r="A82" s="19" t="s">
        <v>28</v>
      </c>
      <c r="B82" s="20" t="s">
        <v>108</v>
      </c>
      <c r="C82" s="20" t="s">
        <v>115</v>
      </c>
      <c r="D82" s="21">
        <v>120</v>
      </c>
      <c r="E82" s="21">
        <v>165</v>
      </c>
      <c r="F82" s="22"/>
      <c r="G82" s="22">
        <v>3</v>
      </c>
      <c r="H82" s="12" t="s">
        <v>17</v>
      </c>
      <c r="I82" s="12" t="s">
        <v>12</v>
      </c>
      <c r="J82" s="53">
        <f>'zestawienie okien'!D82*'zestawienie okien'!E82/10000*'zestawienie okien'!G82</f>
        <v>5.9399999999999995</v>
      </c>
      <c r="K82" s="54"/>
      <c r="L82" s="68"/>
      <c r="M82" s="70"/>
      <c r="N82" s="43"/>
      <c r="O82" s="43"/>
      <c r="P82" s="83"/>
      <c r="Q82" s="43"/>
      <c r="R82" s="43"/>
      <c r="S82" s="43"/>
      <c r="T82" s="43"/>
      <c r="U82" s="43"/>
      <c r="V82" s="43"/>
    </row>
    <row r="83" spans="1:22" s="7" customFormat="1" ht="26.4" x14ac:dyDescent="0.25">
      <c r="A83" s="6" t="s">
        <v>38</v>
      </c>
      <c r="B83" s="7" t="s">
        <v>109</v>
      </c>
      <c r="C83" s="7" t="s">
        <v>110</v>
      </c>
      <c r="D83" s="16">
        <v>112</v>
      </c>
      <c r="E83" s="16">
        <v>170</v>
      </c>
      <c r="F83" s="14">
        <v>38</v>
      </c>
      <c r="G83" s="14">
        <v>3</v>
      </c>
      <c r="H83" s="8" t="s">
        <v>8</v>
      </c>
      <c r="I83" s="8" t="s">
        <v>12</v>
      </c>
      <c r="J83" s="53"/>
      <c r="K83" s="54"/>
      <c r="L83" s="68">
        <f>'zestawienie okien'!D83*'zestawienie okien'!E83/10000</f>
        <v>1.9039999999999999</v>
      </c>
      <c r="M83" s="70"/>
      <c r="N83" s="47"/>
      <c r="O83" s="47"/>
      <c r="P83" s="86"/>
      <c r="Q83" s="47"/>
      <c r="R83" s="47"/>
      <c r="S83" s="47"/>
      <c r="T83" s="47"/>
      <c r="U83" s="47"/>
      <c r="V83" s="47"/>
    </row>
    <row r="84" spans="1:22" s="7" customFormat="1" ht="26.4" x14ac:dyDescent="0.25">
      <c r="A84" s="6" t="s">
        <v>38</v>
      </c>
      <c r="B84" s="7" t="s">
        <v>111</v>
      </c>
      <c r="C84" s="7" t="s">
        <v>112</v>
      </c>
      <c r="D84" s="16">
        <v>101</v>
      </c>
      <c r="E84" s="16">
        <v>159</v>
      </c>
      <c r="F84" s="14">
        <v>74</v>
      </c>
      <c r="G84" s="14">
        <v>2</v>
      </c>
      <c r="H84" s="8" t="s">
        <v>17</v>
      </c>
      <c r="I84" s="8" t="s">
        <v>12</v>
      </c>
      <c r="J84" s="53"/>
      <c r="K84" s="54"/>
      <c r="L84" s="68">
        <f>'zestawienie okien'!D84*'zestawienie okien'!E84/10000</f>
        <v>1.6059000000000001</v>
      </c>
      <c r="M84" s="70"/>
      <c r="N84" s="47"/>
      <c r="O84" s="47"/>
      <c r="P84" s="86"/>
      <c r="Q84" s="47"/>
      <c r="R84" s="47"/>
      <c r="S84" s="47"/>
      <c r="T84" s="47"/>
      <c r="U84" s="47"/>
      <c r="V84" s="47"/>
    </row>
    <row r="85" spans="1:22" s="11" customFormat="1" x14ac:dyDescent="0.25">
      <c r="A85" s="10" t="s">
        <v>38</v>
      </c>
      <c r="B85" s="11" t="s">
        <v>114</v>
      </c>
      <c r="C85" s="11" t="s">
        <v>115</v>
      </c>
      <c r="D85" s="18">
        <v>101</v>
      </c>
      <c r="E85" s="18">
        <v>120</v>
      </c>
      <c r="F85" s="13"/>
      <c r="G85" s="13">
        <v>1</v>
      </c>
      <c r="H85" s="12" t="s">
        <v>8</v>
      </c>
      <c r="I85" s="12" t="s">
        <v>12</v>
      </c>
      <c r="J85" s="53">
        <f>'zestawienie okien'!D85*'zestawienie okien'!E85/10000*'zestawienie okien'!G85</f>
        <v>1.212</v>
      </c>
      <c r="K85" s="54"/>
      <c r="L85" s="68"/>
      <c r="M85" s="70"/>
      <c r="N85" s="45"/>
      <c r="O85" s="45"/>
      <c r="P85" s="85"/>
      <c r="Q85" s="45"/>
      <c r="R85" s="45"/>
      <c r="S85" s="45"/>
      <c r="T85" s="45"/>
      <c r="U85" s="45"/>
      <c r="V85" s="45"/>
    </row>
    <row r="86" spans="1:22" s="28" customFormat="1" ht="13.8" thickBot="1" x14ac:dyDescent="0.3">
      <c r="A86" s="27"/>
      <c r="D86" s="29"/>
      <c r="E86" s="29"/>
      <c r="F86" s="30"/>
      <c r="G86" s="30"/>
      <c r="H86" s="1"/>
      <c r="I86" s="1"/>
      <c r="J86" s="77"/>
      <c r="K86" s="97"/>
      <c r="L86" s="79"/>
      <c r="M86" s="102"/>
      <c r="P86" s="30"/>
    </row>
    <row r="87" spans="1:22" s="72" customFormat="1" ht="32.4" customHeight="1" thickBot="1" x14ac:dyDescent="0.3">
      <c r="A87" s="71"/>
      <c r="D87" s="73"/>
      <c r="E87" s="73"/>
      <c r="F87" s="73"/>
      <c r="G87" s="73"/>
      <c r="H87" s="74"/>
      <c r="J87" s="96" t="s">
        <v>138</v>
      </c>
      <c r="K87" s="99"/>
      <c r="L87" s="100" t="s">
        <v>138</v>
      </c>
      <c r="M87" s="104"/>
      <c r="N87" s="101"/>
      <c r="P87" s="73"/>
    </row>
    <row r="88" spans="1:22" s="72" customFormat="1" x14ac:dyDescent="0.25">
      <c r="A88" s="71"/>
      <c r="D88" s="73"/>
      <c r="E88" s="73"/>
      <c r="F88" s="73"/>
      <c r="G88" s="73"/>
      <c r="H88" s="74"/>
      <c r="J88" s="77"/>
      <c r="K88" s="98"/>
      <c r="L88" s="79"/>
      <c r="M88" s="103"/>
      <c r="P88" s="73"/>
    </row>
    <row r="89" spans="1:22" s="50" customFormat="1" x14ac:dyDescent="0.25">
      <c r="A89" s="75"/>
      <c r="D89" s="29"/>
      <c r="E89" s="29"/>
      <c r="F89" s="30"/>
      <c r="G89" s="30"/>
      <c r="H89" s="76"/>
      <c r="I89" s="76"/>
      <c r="J89" s="77"/>
      <c r="K89" s="78"/>
      <c r="L89" s="79"/>
      <c r="M89" s="80"/>
      <c r="O89" s="81"/>
      <c r="P89" s="30"/>
      <c r="Q89" s="81"/>
      <c r="R89" s="81"/>
    </row>
    <row r="90" spans="1:22" s="50" customFormat="1" x14ac:dyDescent="0.25">
      <c r="A90" s="75"/>
      <c r="D90" s="29"/>
      <c r="E90" s="29"/>
      <c r="F90" s="30"/>
      <c r="G90" s="30"/>
      <c r="H90" s="76"/>
      <c r="I90" s="76"/>
      <c r="J90" s="77"/>
      <c r="K90" s="78"/>
      <c r="L90" s="79"/>
      <c r="M90" s="80"/>
      <c r="O90" s="81"/>
      <c r="P90" s="30"/>
      <c r="Q90" s="81"/>
      <c r="R90" s="81"/>
    </row>
    <row r="91" spans="1:22" s="50" customFormat="1" x14ac:dyDescent="0.25">
      <c r="A91" s="75"/>
      <c r="D91" s="29"/>
      <c r="E91" s="29"/>
      <c r="F91" s="30"/>
      <c r="G91" s="30"/>
      <c r="H91" s="76"/>
      <c r="I91" s="76"/>
      <c r="J91" s="77"/>
      <c r="K91" s="78"/>
      <c r="L91" s="79"/>
      <c r="M91" s="80"/>
      <c r="O91" s="81"/>
      <c r="P91" s="30"/>
      <c r="Q91" s="81"/>
      <c r="R91" s="81"/>
    </row>
    <row r="92" spans="1:22" s="50" customFormat="1" x14ac:dyDescent="0.25">
      <c r="A92" s="75"/>
      <c r="D92" s="29"/>
      <c r="E92" s="29"/>
      <c r="F92" s="30"/>
      <c r="G92" s="30"/>
      <c r="H92" s="76"/>
      <c r="I92" s="76"/>
      <c r="J92" s="77"/>
      <c r="K92" s="78"/>
      <c r="L92" s="79"/>
      <c r="M92" s="80"/>
      <c r="O92" s="81"/>
      <c r="P92" s="30"/>
      <c r="Q92" s="81"/>
      <c r="R92" s="81"/>
    </row>
    <row r="93" spans="1:22" s="50" customFormat="1" x14ac:dyDescent="0.25">
      <c r="A93" s="75"/>
      <c r="D93" s="29"/>
      <c r="E93" s="29"/>
      <c r="F93" s="30"/>
      <c r="G93" s="30"/>
      <c r="H93" s="76"/>
      <c r="I93" s="76"/>
      <c r="J93" s="77"/>
      <c r="K93" s="78"/>
      <c r="L93" s="79"/>
      <c r="M93" s="80"/>
      <c r="O93" s="81"/>
      <c r="P93" s="30"/>
      <c r="Q93" s="81"/>
      <c r="R93" s="81"/>
    </row>
    <row r="94" spans="1:22" s="50" customFormat="1" x14ac:dyDescent="0.25">
      <c r="A94" s="75"/>
      <c r="D94" s="29"/>
      <c r="E94" s="29"/>
      <c r="F94" s="30"/>
      <c r="G94" s="30"/>
      <c r="H94" s="76"/>
      <c r="I94" s="76"/>
      <c r="J94" s="77"/>
      <c r="K94" s="78"/>
      <c r="L94" s="79"/>
      <c r="M94" s="80"/>
      <c r="O94" s="81"/>
      <c r="P94" s="30"/>
      <c r="Q94" s="81"/>
      <c r="R94" s="81"/>
    </row>
    <row r="95" spans="1:22" x14ac:dyDescent="0.25">
      <c r="J95" s="77"/>
      <c r="K95" s="78"/>
      <c r="L95" s="79"/>
      <c r="M95" s="80"/>
    </row>
    <row r="96" spans="1:22" x14ac:dyDescent="0.25">
      <c r="J96" s="77"/>
      <c r="K96" s="78"/>
      <c r="L96" s="79"/>
      <c r="M96" s="80"/>
    </row>
    <row r="97" spans="10:13" x14ac:dyDescent="0.25">
      <c r="J97" s="77"/>
      <c r="K97" s="78"/>
      <c r="L97" s="79"/>
      <c r="M97" s="80"/>
    </row>
    <row r="98" spans="10:13" x14ac:dyDescent="0.25">
      <c r="J98" s="77"/>
      <c r="K98" s="78"/>
      <c r="L98" s="79"/>
      <c r="M98" s="80"/>
    </row>
    <row r="99" spans="10:13" x14ac:dyDescent="0.25">
      <c r="J99" s="77"/>
      <c r="K99" s="78"/>
      <c r="L99" s="79"/>
      <c r="M99" s="80"/>
    </row>
    <row r="100" spans="10:13" x14ac:dyDescent="0.25">
      <c r="J100" s="77"/>
      <c r="K100" s="78"/>
      <c r="L100" s="79"/>
      <c r="M100" s="80"/>
    </row>
    <row r="101" spans="10:13" x14ac:dyDescent="0.25">
      <c r="J101" s="77"/>
      <c r="K101" s="78"/>
      <c r="L101" s="79"/>
      <c r="M101" s="80"/>
    </row>
    <row r="102" spans="10:13" x14ac:dyDescent="0.25">
      <c r="J102" s="77"/>
      <c r="K102" s="78"/>
      <c r="L102" s="79"/>
      <c r="M102" s="80"/>
    </row>
    <row r="103" spans="10:13" x14ac:dyDescent="0.25">
      <c r="J103" s="77"/>
      <c r="K103" s="78"/>
      <c r="L103" s="79"/>
      <c r="M103" s="80"/>
    </row>
    <row r="104" spans="10:13" x14ac:dyDescent="0.25">
      <c r="J104" s="77"/>
      <c r="K104" s="78"/>
      <c r="L104" s="79"/>
      <c r="M104" s="80"/>
    </row>
    <row r="105" spans="10:13" x14ac:dyDescent="0.25">
      <c r="J105" s="77"/>
      <c r="K105" s="78"/>
      <c r="L105" s="79"/>
      <c r="M105" s="80"/>
    </row>
    <row r="106" spans="10:13" x14ac:dyDescent="0.25">
      <c r="J106" s="77"/>
      <c r="K106" s="78"/>
      <c r="L106" s="79"/>
      <c r="M106" s="80"/>
    </row>
    <row r="107" spans="10:13" x14ac:dyDescent="0.25">
      <c r="J107" s="77"/>
      <c r="K107" s="78"/>
      <c r="L107" s="79"/>
      <c r="M107" s="80"/>
    </row>
    <row r="108" spans="10:13" x14ac:dyDescent="0.25">
      <c r="J108" s="77"/>
      <c r="K108" s="78"/>
      <c r="L108" s="79"/>
      <c r="M108" s="80"/>
    </row>
    <row r="109" spans="10:13" x14ac:dyDescent="0.25">
      <c r="J109" s="77"/>
      <c r="K109" s="78"/>
      <c r="L109" s="79"/>
      <c r="M109" s="80"/>
    </row>
    <row r="110" spans="10:13" x14ac:dyDescent="0.25">
      <c r="J110" s="77"/>
      <c r="K110" s="78"/>
      <c r="L110" s="79"/>
      <c r="M110" s="80"/>
    </row>
    <row r="111" spans="10:13" x14ac:dyDescent="0.25">
      <c r="J111" s="77"/>
      <c r="K111" s="78"/>
      <c r="L111" s="79"/>
      <c r="M111" s="80"/>
    </row>
    <row r="112" spans="10:13" x14ac:dyDescent="0.25">
      <c r="J112" s="77"/>
      <c r="K112" s="78"/>
      <c r="L112" s="79"/>
      <c r="M112" s="80"/>
    </row>
    <row r="113" spans="10:13" x14ac:dyDescent="0.25">
      <c r="J113" s="77"/>
      <c r="K113" s="78"/>
      <c r="L113" s="79"/>
      <c r="M113" s="80"/>
    </row>
    <row r="114" spans="10:13" x14ac:dyDescent="0.25">
      <c r="J114" s="77"/>
      <c r="K114" s="78"/>
      <c r="L114" s="79"/>
      <c r="M114" s="80"/>
    </row>
    <row r="115" spans="10:13" x14ac:dyDescent="0.25">
      <c r="J115" s="77"/>
      <c r="K115" s="78"/>
      <c r="L115" s="79"/>
      <c r="M115" s="80"/>
    </row>
    <row r="116" spans="10:13" x14ac:dyDescent="0.25">
      <c r="J116" s="77"/>
      <c r="K116" s="78"/>
      <c r="L116" s="79"/>
      <c r="M116" s="80"/>
    </row>
    <row r="117" spans="10:13" x14ac:dyDescent="0.25">
      <c r="J117" s="77"/>
      <c r="K117" s="78"/>
      <c r="L117" s="79"/>
      <c r="M117" s="80"/>
    </row>
    <row r="118" spans="10:13" x14ac:dyDescent="0.25">
      <c r="J118" s="77"/>
      <c r="K118" s="78"/>
      <c r="L118" s="79"/>
      <c r="M118" s="80"/>
    </row>
    <row r="119" spans="10:13" x14ac:dyDescent="0.25">
      <c r="J119" s="77"/>
      <c r="K119" s="78"/>
      <c r="L119" s="79"/>
      <c r="M119" s="80"/>
    </row>
    <row r="120" spans="10:13" x14ac:dyDescent="0.25">
      <c r="J120" s="77"/>
      <c r="K120" s="78"/>
      <c r="L120" s="79"/>
      <c r="M120" s="80"/>
    </row>
    <row r="121" spans="10:13" x14ac:dyDescent="0.25">
      <c r="J121" s="77"/>
      <c r="K121" s="78"/>
      <c r="L121" s="79"/>
      <c r="M121" s="80"/>
    </row>
    <row r="122" spans="10:13" x14ac:dyDescent="0.25">
      <c r="J122" s="77"/>
      <c r="K122" s="78"/>
      <c r="L122" s="79"/>
      <c r="M122" s="80"/>
    </row>
    <row r="123" spans="10:13" x14ac:dyDescent="0.25">
      <c r="J123" s="77"/>
      <c r="K123" s="78"/>
      <c r="L123" s="79"/>
      <c r="M123" s="80"/>
    </row>
    <row r="124" spans="10:13" x14ac:dyDescent="0.25">
      <c r="J124" s="77"/>
      <c r="K124" s="78"/>
      <c r="L124" s="79"/>
      <c r="M124" s="80"/>
    </row>
    <row r="125" spans="10:13" x14ac:dyDescent="0.25">
      <c r="J125" s="77"/>
      <c r="K125" s="78"/>
      <c r="L125" s="79"/>
      <c r="M125" s="80"/>
    </row>
    <row r="126" spans="10:13" x14ac:dyDescent="0.25">
      <c r="J126" s="77"/>
      <c r="K126" s="78"/>
      <c r="L126" s="79"/>
      <c r="M126" s="80"/>
    </row>
    <row r="127" spans="10:13" x14ac:dyDescent="0.25">
      <c r="J127" s="77"/>
      <c r="K127" s="78"/>
      <c r="L127" s="79"/>
      <c r="M127" s="80"/>
    </row>
    <row r="128" spans="10:13" x14ac:dyDescent="0.25">
      <c r="J128" s="77"/>
      <c r="K128" s="78"/>
      <c r="L128" s="79"/>
      <c r="M128" s="80"/>
    </row>
    <row r="129" spans="10:13" x14ac:dyDescent="0.25">
      <c r="J129" s="77"/>
      <c r="K129" s="78"/>
      <c r="L129" s="79"/>
      <c r="M129" s="80"/>
    </row>
    <row r="130" spans="10:13" x14ac:dyDescent="0.25">
      <c r="J130" s="77"/>
      <c r="K130" s="78"/>
      <c r="L130" s="79"/>
      <c r="M130" s="80"/>
    </row>
    <row r="131" spans="10:13" x14ac:dyDescent="0.25">
      <c r="J131" s="77"/>
      <c r="K131" s="78"/>
      <c r="L131" s="79"/>
      <c r="M131" s="80"/>
    </row>
    <row r="132" spans="10:13" x14ac:dyDescent="0.25">
      <c r="J132" s="77"/>
      <c r="K132" s="78"/>
      <c r="L132" s="79"/>
      <c r="M132" s="80"/>
    </row>
    <row r="133" spans="10:13" x14ac:dyDescent="0.25">
      <c r="J133" s="77"/>
      <c r="K133" s="78"/>
      <c r="L133" s="79"/>
      <c r="M133" s="80"/>
    </row>
    <row r="134" spans="10:13" x14ac:dyDescent="0.25">
      <c r="J134" s="77"/>
      <c r="K134" s="78"/>
      <c r="L134" s="79"/>
      <c r="M134" s="80"/>
    </row>
    <row r="135" spans="10:13" x14ac:dyDescent="0.25">
      <c r="J135" s="77"/>
      <c r="K135" s="78"/>
      <c r="L135" s="79"/>
      <c r="M135" s="80"/>
    </row>
    <row r="136" spans="10:13" x14ac:dyDescent="0.25">
      <c r="J136" s="77"/>
      <c r="K136" s="78"/>
      <c r="L136" s="79"/>
      <c r="M136" s="80"/>
    </row>
    <row r="137" spans="10:13" x14ac:dyDescent="0.25">
      <c r="J137" s="77"/>
      <c r="K137" s="78"/>
      <c r="L137" s="79"/>
      <c r="M137" s="80"/>
    </row>
    <row r="138" spans="10:13" x14ac:dyDescent="0.25">
      <c r="J138" s="77"/>
      <c r="K138" s="78"/>
      <c r="L138" s="79"/>
      <c r="M138" s="80"/>
    </row>
    <row r="139" spans="10:13" x14ac:dyDescent="0.25">
      <c r="J139" s="77"/>
      <c r="K139" s="78"/>
      <c r="L139" s="79"/>
      <c r="M139" s="80"/>
    </row>
    <row r="140" spans="10:13" x14ac:dyDescent="0.25">
      <c r="J140" s="77"/>
      <c r="K140" s="78"/>
      <c r="L140" s="79"/>
      <c r="M140" s="80"/>
    </row>
    <row r="141" spans="10:13" x14ac:dyDescent="0.25">
      <c r="J141" s="77"/>
      <c r="K141" s="78"/>
      <c r="L141" s="79"/>
      <c r="M141" s="80"/>
    </row>
    <row r="142" spans="10:13" x14ac:dyDescent="0.25">
      <c r="J142" s="77"/>
      <c r="K142" s="78"/>
      <c r="L142" s="79"/>
      <c r="M142" s="80"/>
    </row>
    <row r="143" spans="10:13" x14ac:dyDescent="0.25">
      <c r="J143" s="77"/>
      <c r="K143" s="78"/>
      <c r="L143" s="79"/>
      <c r="M143" s="80"/>
    </row>
    <row r="144" spans="10:13" x14ac:dyDescent="0.25">
      <c r="J144" s="77"/>
      <c r="K144" s="78"/>
      <c r="L144" s="79"/>
      <c r="M144" s="80"/>
    </row>
    <row r="145" spans="10:13" x14ac:dyDescent="0.25">
      <c r="J145" s="77"/>
      <c r="K145" s="78"/>
      <c r="L145" s="79"/>
      <c r="M145" s="80"/>
    </row>
    <row r="146" spans="10:13" x14ac:dyDescent="0.25">
      <c r="J146" s="77"/>
      <c r="K146" s="78"/>
      <c r="L146" s="79"/>
      <c r="M146" s="80"/>
    </row>
    <row r="147" spans="10:13" x14ac:dyDescent="0.25">
      <c r="J147" s="77"/>
      <c r="K147" s="78"/>
      <c r="L147" s="79"/>
      <c r="M147" s="80"/>
    </row>
    <row r="148" spans="10:13" x14ac:dyDescent="0.25">
      <c r="J148" s="77"/>
      <c r="K148" s="78"/>
      <c r="L148" s="79"/>
      <c r="M148" s="80"/>
    </row>
    <row r="149" spans="10:13" x14ac:dyDescent="0.25">
      <c r="J149" s="77"/>
      <c r="K149" s="78"/>
      <c r="L149" s="79"/>
      <c r="M149" s="80"/>
    </row>
    <row r="150" spans="10:13" x14ac:dyDescent="0.25">
      <c r="J150" s="77"/>
      <c r="K150" s="78"/>
      <c r="L150" s="79"/>
      <c r="M150" s="80"/>
    </row>
    <row r="151" spans="10:13" x14ac:dyDescent="0.25">
      <c r="J151" s="77"/>
      <c r="K151" s="78"/>
      <c r="L151" s="79"/>
      <c r="M151" s="80"/>
    </row>
    <row r="152" spans="10:13" x14ac:dyDescent="0.25">
      <c r="J152" s="77"/>
      <c r="K152" s="78"/>
      <c r="L152" s="79"/>
      <c r="M152" s="80"/>
    </row>
    <row r="153" spans="10:13" x14ac:dyDescent="0.25">
      <c r="J153" s="77"/>
      <c r="K153" s="78"/>
      <c r="L153" s="79"/>
      <c r="M153" s="80"/>
    </row>
    <row r="154" spans="10:13" x14ac:dyDescent="0.25">
      <c r="J154" s="77"/>
      <c r="K154" s="78"/>
      <c r="L154" s="79"/>
      <c r="M154" s="80"/>
    </row>
    <row r="155" spans="10:13" x14ac:dyDescent="0.25">
      <c r="J155" s="77"/>
      <c r="K155" s="78"/>
      <c r="L155" s="79"/>
      <c r="M155" s="80"/>
    </row>
    <row r="156" spans="10:13" x14ac:dyDescent="0.25">
      <c r="J156" s="77"/>
      <c r="K156" s="78"/>
      <c r="L156" s="79"/>
      <c r="M156" s="80"/>
    </row>
    <row r="157" spans="10:13" x14ac:dyDescent="0.25">
      <c r="J157" s="77"/>
      <c r="K157" s="78"/>
      <c r="L157" s="79"/>
      <c r="M157" s="80"/>
    </row>
    <row r="158" spans="10:13" x14ac:dyDescent="0.25">
      <c r="J158" s="77"/>
      <c r="K158" s="78"/>
      <c r="L158" s="79"/>
      <c r="M158" s="80"/>
    </row>
    <row r="159" spans="10:13" x14ac:dyDescent="0.25">
      <c r="J159" s="77"/>
      <c r="K159" s="78"/>
      <c r="L159" s="79"/>
      <c r="M159" s="80"/>
    </row>
  </sheetData>
  <mergeCells count="2">
    <mergeCell ref="J9:K9"/>
    <mergeCell ref="L9:M9"/>
  </mergeCells>
  <pageMargins left="0.74803149606299213" right="0.74803149606299213" top="0.98425196850393704" bottom="0.98425196850393704" header="0.51181102362204722" footer="0.51181102362204722"/>
  <pageSetup paperSize="9" scale="43" firstPageNumber="0" orientation="portrait" r:id="rId1"/>
  <headerFooter alignWithMargins="0">
    <oddFooter>Strona &amp;P z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2</vt:i4>
      </vt:variant>
    </vt:vector>
  </HeadingPairs>
  <TitlesOfParts>
    <vt:vector size="3" baseType="lpstr">
      <vt:lpstr>zestawienie okien</vt:lpstr>
      <vt:lpstr>Excel_BuiltIn__FilterDatabase_1</vt:lpstr>
      <vt:lpstr>'zestawienie okien'!Obszar_wydruku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Okińczyc</dc:creator>
  <cp:lastModifiedBy>janusz.kurczak</cp:lastModifiedBy>
  <cp:lastPrinted>2017-03-06T08:08:49Z</cp:lastPrinted>
  <dcterms:created xsi:type="dcterms:W3CDTF">2016-12-15T10:44:22Z</dcterms:created>
  <dcterms:modified xsi:type="dcterms:W3CDTF">2017-05-10T08:23:57Z</dcterms:modified>
</cp:coreProperties>
</file>